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enne_projektmappe" defaultThemeVersion="153222"/>
  <mc:AlternateContent xmlns:mc="http://schemas.openxmlformats.org/markup-compatibility/2006">
    <mc:Choice Requires="x15">
      <x15ac:absPath xmlns:x15ac="http://schemas.microsoft.com/office/spreadsheetml/2010/11/ac" url="C:\Users\tfceg\Taastrup FC\Taastrup FC Admin - Fyrværkerisalg\2021\Medlemsbestilling\"/>
    </mc:Choice>
  </mc:AlternateContent>
  <bookViews>
    <workbookView xWindow="0" yWindow="0" windowWidth="23040" windowHeight="8904"/>
  </bookViews>
  <sheets>
    <sheet name="Ark1" sheetId="1" r:id="rId1"/>
    <sheet name="Ark2" sheetId="2" r:id="rId2"/>
    <sheet name="Ark3" sheetId="3" r:id="rId3"/>
  </sheets>
  <definedNames>
    <definedName name="_xlnm.Print_Area" localSheetId="0">'Ark1'!$A$1:$G$100</definedName>
    <definedName name="_xlnm.Print_Titles" localSheetId="0">'Ark1'!$1:$2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3" i="1" l="1"/>
  <c r="G84" i="1"/>
  <c r="G62" i="1"/>
  <c r="G5" i="1"/>
  <c r="G6" i="1"/>
  <c r="G7" i="1"/>
  <c r="G8" i="1"/>
  <c r="G9" i="1"/>
  <c r="G10" i="1"/>
  <c r="G11" i="1"/>
  <c r="G12" i="1"/>
  <c r="G13" i="1"/>
  <c r="G14" i="1"/>
  <c r="G15" i="1"/>
  <c r="G16" i="1"/>
  <c r="G18" i="1"/>
  <c r="G17"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3" i="1"/>
  <c r="G64" i="1"/>
  <c r="G65" i="1"/>
  <c r="G66" i="1"/>
  <c r="G67" i="1"/>
  <c r="G68" i="1"/>
  <c r="G69" i="1"/>
  <c r="G70" i="1"/>
  <c r="G71" i="1"/>
  <c r="G72" i="1"/>
  <c r="G73" i="1"/>
  <c r="G74" i="1"/>
  <c r="G75" i="1"/>
  <c r="G76" i="1"/>
  <c r="G77" i="1"/>
  <c r="G78" i="1"/>
  <c r="G79" i="1"/>
  <c r="G80" i="1"/>
  <c r="G81" i="1"/>
  <c r="G82" i="1"/>
  <c r="F86" i="1" l="1"/>
  <c r="G4" i="1"/>
  <c r="G3" i="1"/>
  <c r="F1" i="3"/>
  <c r="F115" i="3"/>
  <c r="F114" i="3"/>
  <c r="F113" i="3"/>
  <c r="F112" i="3"/>
  <c r="F111" i="3"/>
  <c r="F110" i="3"/>
  <c r="F109" i="3"/>
  <c r="F108" i="3"/>
  <c r="F107" i="3"/>
  <c r="F106" i="3"/>
  <c r="F105" i="3"/>
  <c r="F104" i="3"/>
  <c r="F103" i="3"/>
  <c r="F102" i="3"/>
  <c r="F101" i="3"/>
  <c r="F100" i="3"/>
  <c r="F99" i="3"/>
  <c r="F98" i="3"/>
  <c r="F97" i="3"/>
  <c r="F96" i="3"/>
  <c r="F95" i="3"/>
  <c r="F94" i="3"/>
  <c r="F93" i="3"/>
  <c r="F92" i="3"/>
  <c r="F91" i="3"/>
  <c r="F90" i="3"/>
  <c r="F89" i="3"/>
  <c r="F88" i="3"/>
  <c r="F87" i="3"/>
  <c r="F86" i="3"/>
  <c r="F85" i="3"/>
  <c r="F84" i="3"/>
  <c r="F83" i="3"/>
  <c r="F82" i="3"/>
  <c r="F81" i="3"/>
  <c r="F80" i="3"/>
  <c r="F79" i="3"/>
  <c r="F78" i="3"/>
  <c r="F77" i="3"/>
  <c r="F76" i="3"/>
  <c r="F75" i="3"/>
  <c r="F74" i="3"/>
  <c r="F73" i="3"/>
  <c r="F72" i="3"/>
  <c r="F71" i="3"/>
  <c r="F70" i="3"/>
  <c r="F69" i="3"/>
  <c r="F68" i="3"/>
  <c r="F67" i="3"/>
  <c r="F66" i="3"/>
  <c r="F65" i="3"/>
  <c r="F64" i="3"/>
  <c r="F63" i="3"/>
  <c r="F62" i="3"/>
  <c r="F61" i="3"/>
  <c r="F60" i="3"/>
  <c r="F59" i="3"/>
  <c r="F58" i="3"/>
  <c r="F57" i="3"/>
  <c r="F56" i="3"/>
  <c r="F55" i="3"/>
  <c r="F54" i="3"/>
  <c r="F53" i="3"/>
  <c r="F52" i="3"/>
  <c r="F51" i="3"/>
  <c r="F50" i="3"/>
  <c r="F49" i="3"/>
  <c r="F48" i="3"/>
  <c r="F47" i="3"/>
  <c r="F46" i="3"/>
  <c r="F45" i="3"/>
  <c r="F44" i="3"/>
  <c r="F43" i="3"/>
  <c r="F42" i="3"/>
  <c r="F41" i="3"/>
  <c r="F40" i="3"/>
  <c r="F39" i="3"/>
  <c r="F38" i="3"/>
  <c r="F37" i="3"/>
  <c r="F36" i="3"/>
  <c r="F35" i="3"/>
  <c r="F34" i="3"/>
  <c r="F33" i="3"/>
  <c r="F32" i="3"/>
  <c r="F31" i="3"/>
  <c r="F30" i="3"/>
  <c r="F29" i="3"/>
  <c r="F28" i="3"/>
  <c r="F27" i="3"/>
  <c r="F26" i="3"/>
  <c r="F25" i="3"/>
  <c r="F24" i="3"/>
  <c r="F23" i="3"/>
  <c r="F22" i="3"/>
  <c r="F21" i="3"/>
  <c r="F20" i="3"/>
  <c r="F19" i="3"/>
  <c r="F18" i="3"/>
  <c r="F17" i="3"/>
  <c r="F16" i="3"/>
  <c r="F15" i="3"/>
  <c r="F14" i="3"/>
  <c r="F13" i="3"/>
  <c r="F12" i="3"/>
  <c r="F11" i="3"/>
  <c r="F10" i="3"/>
  <c r="F9" i="3"/>
  <c r="F8" i="3"/>
  <c r="F7" i="3"/>
  <c r="F6" i="3"/>
  <c r="F5" i="3"/>
  <c r="F4" i="3"/>
  <c r="F3" i="3"/>
  <c r="F2" i="3"/>
  <c r="G86" i="1" l="1"/>
  <c r="G87" i="1" s="1"/>
  <c r="G88" i="1" l="1"/>
</calcChain>
</file>

<file path=xl/sharedStrings.xml><?xml version="1.0" encoding="utf-8"?>
<sst xmlns="http://schemas.openxmlformats.org/spreadsheetml/2006/main" count="535" uniqueCount="446">
  <si>
    <t>Best.nr</t>
  </si>
  <si>
    <t>Varenummer</t>
  </si>
  <si>
    <t>Tekst</t>
  </si>
  <si>
    <t>Antal</t>
  </si>
  <si>
    <t>Professional tændpinde</t>
  </si>
  <si>
    <t>Bengalske fakler og tændpinde</t>
  </si>
  <si>
    <t>D480-40</t>
  </si>
  <si>
    <t>KS1</t>
  </si>
  <si>
    <t>Knaldsnor. Stor æske med 24 stk.</t>
  </si>
  <si>
    <t>SS15</t>
  </si>
  <si>
    <t>Stjernekaster 15 cm</t>
  </si>
  <si>
    <t>SS45</t>
  </si>
  <si>
    <t>Stjernekastere 45 cm.</t>
  </si>
  <si>
    <t>SS782</t>
  </si>
  <si>
    <t>Stjernekastere 70 cm</t>
  </si>
  <si>
    <t>X-ATAB14</t>
  </si>
  <si>
    <t>Ballon bordbombe 21 cm</t>
  </si>
  <si>
    <t>X-ATAB16</t>
  </si>
  <si>
    <t>Flag/Konfetti bombe 21 cm.</t>
  </si>
  <si>
    <t>X-KB100</t>
  </si>
  <si>
    <t>Bordbombesortiment 3 stk.</t>
  </si>
  <si>
    <t>Udsalgspris</t>
  </si>
  <si>
    <t>I alt pris</t>
  </si>
  <si>
    <t xml:space="preserve">Samlet pris til betaling: </t>
  </si>
  <si>
    <t>Navn</t>
  </si>
  <si>
    <t>Telefonnr</t>
  </si>
  <si>
    <t>Betaling</t>
  </si>
  <si>
    <t>Email</t>
  </si>
  <si>
    <t>Bankoverførsel til regnr. 2275 kontonr 7559543718</t>
  </si>
  <si>
    <t>Ordren behandles først når betaling er registreret hos TFC</t>
  </si>
  <si>
    <t>KD72</t>
  </si>
  <si>
    <t>Konfetti spray</t>
  </si>
  <si>
    <t>KR80</t>
  </si>
  <si>
    <t>Partypopper stor</t>
  </si>
  <si>
    <t>KP2</t>
  </si>
  <si>
    <t>Konfettipistol med 2 dåser</t>
  </si>
  <si>
    <t>76.9260</t>
  </si>
  <si>
    <t>BATTERI NR. 1</t>
  </si>
  <si>
    <t>BATTERI NR. 2</t>
  </si>
  <si>
    <t>BATTERI NR. 3</t>
  </si>
  <si>
    <t>BATTERI NR. 4</t>
  </si>
  <si>
    <t>BATTERI NR. 5</t>
  </si>
  <si>
    <t>BATTERI NR. 6</t>
  </si>
  <si>
    <t>BATTERI NR. 7</t>
  </si>
  <si>
    <t>76.9215</t>
  </si>
  <si>
    <t>73.1635</t>
  </si>
  <si>
    <t>73.2517</t>
  </si>
  <si>
    <t>76.9200</t>
  </si>
  <si>
    <t>73.2518</t>
  </si>
  <si>
    <t>73.4940</t>
  </si>
  <si>
    <t>73.3685</t>
  </si>
  <si>
    <t>73.4945</t>
  </si>
  <si>
    <t>73.3690</t>
  </si>
  <si>
    <t>73.3800</t>
  </si>
  <si>
    <t>76.9205</t>
  </si>
  <si>
    <t>73.6430</t>
  </si>
  <si>
    <t>73.9097</t>
  </si>
  <si>
    <t>76.9210</t>
  </si>
  <si>
    <t>73.4950</t>
  </si>
  <si>
    <t>73.7005</t>
  </si>
  <si>
    <t>72.0345</t>
  </si>
  <si>
    <t>72.0460</t>
  </si>
  <si>
    <t>72.0205</t>
  </si>
  <si>
    <t>72.0585</t>
  </si>
  <si>
    <t>72.0510</t>
  </si>
  <si>
    <t>72.0830</t>
  </si>
  <si>
    <t>72.1800</t>
  </si>
  <si>
    <t>72.1235</t>
  </si>
  <si>
    <t>77.2045</t>
  </si>
  <si>
    <t>77.2040</t>
  </si>
  <si>
    <t>77.4080</t>
  </si>
  <si>
    <t>78.6025</t>
  </si>
  <si>
    <t>73.1010</t>
  </si>
  <si>
    <t>78.3015</t>
  </si>
  <si>
    <t>76.3015</t>
  </si>
  <si>
    <t>79.6615</t>
  </si>
  <si>
    <t>76.3285</t>
  </si>
  <si>
    <t>76.0685</t>
  </si>
  <si>
    <t>78.7980</t>
  </si>
  <si>
    <t>77.6055</t>
  </si>
  <si>
    <t>77.4100</t>
  </si>
  <si>
    <t>77.4090</t>
  </si>
  <si>
    <t xml:space="preserve">HUNDEPROPPER </t>
  </si>
  <si>
    <t xml:space="preserve">BESKYTTELSESBRILLER BØRN </t>
  </si>
  <si>
    <t xml:space="preserve">BESKYTTELSESBRILLER VOKSE </t>
  </si>
  <si>
    <t xml:space="preserve">HUNDEPROPPISTOLER PLAST </t>
  </si>
  <si>
    <t xml:space="preserve">BOMBERØRSHOLDER </t>
  </si>
  <si>
    <t>9.6700</t>
  </si>
  <si>
    <t>9.8500</t>
  </si>
  <si>
    <t>9.8550</t>
  </si>
  <si>
    <t>65.0100</t>
  </si>
  <si>
    <t>68.9200</t>
  </si>
  <si>
    <t>Affyringsstativer 40 Stk.</t>
  </si>
  <si>
    <t>X101</t>
  </si>
  <si>
    <t>X102</t>
  </si>
  <si>
    <t>X103</t>
  </si>
  <si>
    <t>X104</t>
  </si>
  <si>
    <t>X105</t>
  </si>
  <si>
    <t>111.4015</t>
  </si>
  <si>
    <t>MAGIC SHELL 4 KUGLERAKET</t>
  </si>
  <si>
    <t>116.6015</t>
  </si>
  <si>
    <t xml:space="preserve">FEST SORTIMENT </t>
  </si>
  <si>
    <t>118.2510</t>
  </si>
  <si>
    <t>LYNSTANG 5 SKUDS RØR 25 MM</t>
  </si>
  <si>
    <t>Z112</t>
  </si>
  <si>
    <t>Z113</t>
  </si>
  <si>
    <t>Z114</t>
  </si>
  <si>
    <t>Z116</t>
  </si>
  <si>
    <t>Z118</t>
  </si>
  <si>
    <t>Z119</t>
  </si>
  <si>
    <t>Z120</t>
  </si>
  <si>
    <t>Z121</t>
  </si>
  <si>
    <t>Z123</t>
  </si>
  <si>
    <t>Z124</t>
  </si>
  <si>
    <t>Z126</t>
  </si>
  <si>
    <t>Z127</t>
  </si>
  <si>
    <t>Z128</t>
  </si>
  <si>
    <t>R22</t>
  </si>
  <si>
    <t>Thunderstorm 4 stk i pkk.</t>
  </si>
  <si>
    <t>RL70</t>
  </si>
  <si>
    <t>Turbo Thunderball</t>
  </si>
  <si>
    <t>SPK6</t>
  </si>
  <si>
    <t>Spanske Kugler</t>
  </si>
  <si>
    <t>Z132</t>
  </si>
  <si>
    <t>Z136</t>
  </si>
  <si>
    <t>Z139</t>
  </si>
  <si>
    <t>73.1640</t>
  </si>
  <si>
    <t>119,99,1 STK. 149,- - 2 stk. 199,99,249,199,249,349,399,499,249,399,199,599,499,799,999,1599,249,129,399,149,99,399,799,299,99,159,149,229,349,1 STK. 249,- - 4 STK. 799,449,299,599,699,799,499,1 STK. 299,- - 4 STK. 899,599,499,699,699,799,999,1299,1499,1799,1 stk. 49,- - 3 stk. 99,89,129,199,199,299,99,1 stk. 59,- - 2 stk. 99,149,199,299,499,19,95 199,99,1 stk. 69,95 - 3 stk. 175,1 stk. 69,95 - 3 stk. 175,1 stk. 69,95 - 3 stk. 175,1 stk. 69,95 - 3 stk. 175,1 stk. 69,95 - 3 stk. 175,1 stk. 69,95 - 3 stk. 175,29,95 69,95 1 stk. 24,95 - 5 stk. 99,69,95 25,</t>
  </si>
  <si>
    <t>26 59 16 1 2 3 4 5 6 7 8 9 10 11 12 13 14 15 17 18 19 20 21 22 23 24 25 27 28 29 30 31 32 33 34 35 36 37 38 39 40 41 42 43 44 45 46 47 48 49 50 51 52 53 54 55 56 57 58 60 61 62 63 64 65 66 67 68 69 70 71 72 73 74 Nr. Pris Produkter</t>
  </si>
  <si>
    <t>Der tages forbehold for prisændringer, trykfejl og udsolgte varer samt forsinkede leveringer.</t>
  </si>
  <si>
    <t>Udfyld bestillingslisten og tag den med til din lokale First Class fyrværkeri forhandler.</t>
  </si>
  <si>
    <t xml:space="preserve">50 SKUD VINKEL BATTERI 20 MM. </t>
  </si>
  <si>
    <t>JUNIORSORTIMENT MEDIUM</t>
  </si>
  <si>
    <t>BATTERI NR. 1 BATTERI NR. 2 BATTERI NR. 3 BATTERI NR. 4 BATTERI NR. 5 BATTERI NR. 6 BATTERI NR. 7 BATTERI NR. 8 BATTERI NR. 9 BATTERI NR. 10 BATTERI NR. 11 FEST SORTIMENT SUPERIOR SORTIMENT BUISNESS SORTIMENT EXECUTIVE SORTIMENT PLATINIUM 3 STK. 3 KUGLERAKETTER RAKET SORTIMENT 4 STK. RAKET SORTIMENT 5 STK. RAKET SORTIMENT 5 STK. 2” KUGLERAKETTER SALUT RAKETTER 8 STK. RAKET SORTIMENT 8 STK. MEGA RAKET SORTIMENT 12 STK. RAKET SORTIMENT 18 STK. BLACK BATTERI 16 SKUD 20 MM. NOIR BATTERI 16 SKUD 25 MM. NIGRA BATTERI 25 SKUD 20 MM. SVARTUR BATTERI 25 SKUD 25 MM. NIGRUM BATTERI 36 SKUD 25 MM. 4 STK. 36 SKUDS  BATTERI SORTIMENT ( 2 STK. NERO + ZWART + SVART ) WHITE BATTERI 38 SKUD 25 MM. LIGE + VINKEL PRETO BATTERI 49 SKUD 20 MM. WÄISS BATTERI 49 SKUD 30 MM. VINKEL BALTS BATTERI 49 SKUD 30 MM. WIT BATTERI 64 SKUD 25/30 MM. LIGE + VINKEL HVITUR BATTERI 36 SKUD 30 MM. 4 STK. 25 SKUD BATTERI SORTIMENT ( BLANKA, VALGE, BLANC OG VALKOINEN ) HÉI BATTERI - 14 SKUDS 50 MM. LIGE + VINKEL BAI BATTERI 72 SKUD VINKEL MED SALUTTER BALTA BATTERI 70 SKUD 25 MM. QARA BATTERI 72 SKUD VINKEL 25 MM. FEHÉR BATTERI 97 SKUD 20/25/30 MM. BIANCO COMPOUND BATTERI 200 SKUD 20 MM. LIGE + VINKEL WEISS COMPOUND BATTERI 140 SKUD 25 MM. LIGE + VINKEL MUSTA COMPOUND BATTERI 138 SKUD MIX DIAMETER LIGE + VINKEL BELTZA COMPOUND BATTERI 189 SKUD LIGE + VINKEL SMILEY FACE FONTÆNE CHOCKFONTÆNE KEGLEFONTÆNE SORTIMENT 3 STK. KEGLEFONTÆNE MEGA 50 CM. RAKETFONTÆNE MEGA CRACKLING 50 CM. FEST FONTÆNE GULD BOMBERØR 5 SKUD MIX 4 STK. GULDBLITZ BOMBERØR 5 SKUD 30 MM. LUFTBOMBE SORTIMENT SINGLE SHOT 20/25/30 MM. JUNIOR SORTIMENT LARGE TEENAGE SORTIMENT TIL DEN LIDT STØRRE KNEJT JUNIOR SORTIMENT XXL HEKSEHYL 50 STK. FONTÆNE SORTIMENT 15 STK. ROMERLYS 100 SKUD 6 STK. 150 CM. LANGE BLITZMIX 19 STK. FORSKELLIGE STØRRELSER CRACKLINGBALLS 68 STK. JORDSOLE I 3 FARVER 44 STK. PLAST PATRONER 39 STK. HYLEMIX 89 STK. 3 STØRRELSER KÆMPE ILDKUGLER 6 STK. KNALDPERLER 15 ÆSKER MED 10 STK. I HVER HUNDEPROP SORTIMENT MED 3 PK. PROPPER OG 1 STK. PISTOL HÅNDHOLDTE FAKLER I FORSKELLIGE FARVER HØREVÆRN TIL BØRN I FORSKELLIGE FARVER NY SIKKERHEDSBRILLE EXCLUSIVE FIRST CLASS FIREWORKS</t>
  </si>
  <si>
    <t>GULDBOMBE RAKETTER</t>
  </si>
  <si>
    <t>BATTERI NR. 8</t>
  </si>
  <si>
    <t>BATTERI NR. 9</t>
  </si>
  <si>
    <t>BATTERI NR. 10</t>
  </si>
  <si>
    <t>BATTERI NR. 11</t>
  </si>
  <si>
    <t>FEST SORTIMENT SUPERIOR SORTIMENT BUISNESS SORTIMENT EXECUTIVE SORTIMENT PLATINIUM 3 STK. 3 KUGLERAKETTER RAKET SORTIMENT 4 STK. RAKET SORTIMENT 5 STK. RAKET SORTIMENT 5 STK. 2” KUGLERAKETTER SALUT RAKETTER 8 STK. RAKET SORTIMENT 8 STK. MEGA RAKET SORTIMENT 12 STK. RAKET SORTIMENT 18 STK. BLACK BATTERI 16 SKUD 20 MM. NOIR BATTERI 16 SKUD 25 MM. NIGRA BATTERI 25 SKUD 20 MM. SVARTUR BATTERI 25 SKUD 25 MM. NIGRUM BATTERI 36 SKUD 25 MM. 4 STK. 36 SKUDS  BATTERI SORTIMENT ( 2 STK. NERO + ZWART + SVART ) WHITE BATTERI 38 SKUD 25 MM. LIGE + VINKEL PRETO BATTERI 49 SKUD 20 MM. WÄISS BATTERI 49 SKUD 30 MM. VINKEL BALTS BATTERI 49 SKUD 30 MM. WIT BATTERI 64 SKUD 25/30 MM. LIGE + VINKEL HVITUR BATTERI 36 SKUD 30 MM. 4 STK. 25 SKUD BATTERI SORTIMENT ( BLANKA, VALGE, BLANC OG VALKOINEN ) HÉI BATTERI - 14 SKUDS 50 MM. LIGE + VINKEL BAI BATTERI 72 SKUD VINKEL MED SALUTTER BALTA BATTERI 70 SKUD 25 MM. QARA BATTERI 72 SKUD VINKEL 25 MM. FEHÉR BATTERI 97 SKUD 20/25/30 MM. BIANCO COMPOUND BATTERI 200 SKUD 20 MM. LIGE + VINKEL WEISS COMPOUND BATTERI 140 SKUD 25 MM. LIGE + VINKEL MUSTA COMPOUND BATTERI 138 SKUD MIX DIAMETER LIGE + VINKEL BELTZA COMPOUND BATTERI 189 SKUD LIGE + VINKEL SMILEY FACE FONTÆNE CHOCKFONTÆNE KEGLEFONTÆNE SORTIMENT 3 STK. KEGLEFONTÆNE MEGA 50 CM. RAKETFONTÆNE MEGA CRACKLING 50 CM. FEST FONTÆNE GULD BOMBERØR 5 SKUD MIX 4 STK. GULDBLITZ BOMBERØR 5 SKUD 30 MM. LUFTBOMBE SORTIMENT SINGLE SHOT 20/25/30 MM. JUNIOR SORTIMENT LARGE TEENAGE SORTIMENT TIL DEN LIDT STØRRE KNEJT JUNIOR SORTIMENT XXL HEKSEHYL 50 STK. FONTÆNE SORTIMENT 15 STK. ROMERLYS 100 SKUD 6 STK. 150 CM. LANGE BLITZMIX 19 STK. FORSKELLIGE STØRRELSER CRACKLINGBALLS 68 STK. JORDSOLE I 3 FARVER 44 STK. PLAST PATRONER 39 STK. HYLEMIX 89 STK. 3 STØRRELSER KÆMPE ILDKUGLER 6 STK. KNALDPERLER 15 ÆSKER MED 10 STK. I HVER HUNDEPROP SORTIMENT MED 3 PK. PROPPER OG 1 STK. PISTOL HÅNDHOLDTE FAKLER I FORSKELLIGE FARVER HØREVÆRN TIL BØRN I FORSKELLIGE FARVER NY SIKKERHEDSBRILLE EXCLUSIVE FIRST CLASS FIREWORKS</t>
  </si>
  <si>
    <t>28. dec.     kl.</t>
  </si>
  <si>
    <t>73.1600</t>
  </si>
  <si>
    <t>73.1925</t>
  </si>
  <si>
    <t>73.2519</t>
  </si>
  <si>
    <t>73.2060</t>
  </si>
  <si>
    <t>73.2065</t>
  </si>
  <si>
    <t>73.3601</t>
  </si>
  <si>
    <t>73.4045</t>
  </si>
  <si>
    <t>73.1930</t>
  </si>
  <si>
    <t>73.3070</t>
  </si>
  <si>
    <t>73.2420</t>
  </si>
  <si>
    <t>73.3515</t>
  </si>
  <si>
    <t>76.9375</t>
  </si>
  <si>
    <t>76.8025</t>
  </si>
  <si>
    <t>76.8700</t>
  </si>
  <si>
    <t>72.0840</t>
  </si>
  <si>
    <t>73.5070</t>
  </si>
  <si>
    <t>BIJELA BATTERI (Max 2 stk)</t>
  </si>
  <si>
    <t>73.1400</t>
  </si>
  <si>
    <t>73.7220</t>
  </si>
  <si>
    <t>73.7015</t>
  </si>
  <si>
    <t>76.9370</t>
  </si>
  <si>
    <t>76.9295</t>
  </si>
  <si>
    <t>77.1005</t>
  </si>
  <si>
    <t>77.2065</t>
  </si>
  <si>
    <t>76.2985</t>
  </si>
  <si>
    <t>76.1235</t>
  </si>
  <si>
    <t>76.0440</t>
  </si>
  <si>
    <t>76.1025</t>
  </si>
  <si>
    <t>76.1035</t>
  </si>
  <si>
    <t>77.4120</t>
  </si>
  <si>
    <t>79.0640</t>
  </si>
  <si>
    <t>3 stk af nr 64-69</t>
  </si>
  <si>
    <t>9.6800</t>
  </si>
  <si>
    <t>66.0100</t>
  </si>
  <si>
    <t>9.8600</t>
  </si>
  <si>
    <t>79.8575</t>
  </si>
  <si>
    <t>Fakler 1 stk</t>
  </si>
  <si>
    <t>Fakler 5 stk</t>
  </si>
  <si>
    <t>W101</t>
  </si>
  <si>
    <t>76.1225</t>
  </si>
  <si>
    <t xml:space="preserve">MEDIUM SORTIMENT </t>
  </si>
  <si>
    <t>W102</t>
  </si>
  <si>
    <t>76.2975</t>
  </si>
  <si>
    <t>W103</t>
  </si>
  <si>
    <t>79.0020</t>
  </si>
  <si>
    <t>FIRST CLASS TÆNDMIDLER CIGAR</t>
  </si>
  <si>
    <t>W104</t>
  </si>
  <si>
    <t>112.3300</t>
  </si>
  <si>
    <t xml:space="preserve">SVEND SVÆRDSVINGER 33 STK RAKETTER </t>
  </si>
  <si>
    <t>W105</t>
  </si>
  <si>
    <t>113.1905</t>
  </si>
  <si>
    <t>LONG JOHN SILVER 19 SKUDS 30 MM</t>
  </si>
  <si>
    <t>W106</t>
  </si>
  <si>
    <t>113.2528</t>
  </si>
  <si>
    <t>SORTSKÆG 25 SKUDS 20 MM.</t>
  </si>
  <si>
    <t>W107</t>
  </si>
  <si>
    <t>113.6620</t>
  </si>
  <si>
    <t>ANNE BONNY 66 SKUD  20+25 MM</t>
  </si>
  <si>
    <t>W108</t>
  </si>
  <si>
    <t>113.9080</t>
  </si>
  <si>
    <t>FRANCIS DRAKE 90 SKUDS MULTIBATTERI</t>
  </si>
  <si>
    <t>XL SORTIMENT</t>
  </si>
  <si>
    <t>W109</t>
  </si>
  <si>
    <t>W110</t>
  </si>
  <si>
    <t>W111</t>
  </si>
  <si>
    <t>L151</t>
  </si>
  <si>
    <t>L152</t>
  </si>
  <si>
    <t>Skandi Jet Flame Athen Stormlighter</t>
  </si>
  <si>
    <t>Skandi Tip Turbo Lighter</t>
  </si>
  <si>
    <t>BLACK &amp; WHITE BATTERI 1 - 16 SKUD</t>
  </si>
  <si>
    <t>BLACK &amp; WHITE BATTERI 2 - 19 SKUD</t>
  </si>
  <si>
    <t>BLACK &amp; WHITE BATTERI 5 - 25 SKUD</t>
  </si>
  <si>
    <t>BLACK &amp; WHITE BATTERI 3 - 20 SKUD</t>
  </si>
  <si>
    <t>BLACK &amp; WHITE BATTERI 4 - 20 SKUD</t>
  </si>
  <si>
    <t>BLACK &amp; WHITE BATTERI 6 - 36 SKUD</t>
  </si>
  <si>
    <t>40 SKUDS BATTERI BATTERI 7 - 40 SKUD</t>
  </si>
  <si>
    <t>19 SKUDS BATTERI BATTERI 8 - 19 SKUD</t>
  </si>
  <si>
    <t>30 SKUDS BATTERI BATTERI 9 - 30 SKUD</t>
  </si>
  <si>
    <t>24 SKUDS BATTERI BATTERI 10 - 24 SKUD</t>
  </si>
  <si>
    <t>35 SKUDS BATTERI BATTERI 11 - 35 SKUD</t>
  </si>
  <si>
    <t>FEST SORTIMENT FIRST CLASS</t>
  </si>
  <si>
    <t>SUPERIOR FESTSORTIMENT FIRST CLASS</t>
  </si>
  <si>
    <t>BUSINESS FESTSORTIMENT FIRST CLASS</t>
  </si>
  <si>
    <t>EXCELLENCE FESTSORTIMENT FIRST CLASS</t>
  </si>
  <si>
    <t>GULDBOMBE RAKET FIRST CLASS - 1 stk</t>
  </si>
  <si>
    <t>GULDBOMBE RAKET FIRST CLASS - 2 stk</t>
  </si>
  <si>
    <t>PLATINIUM 3 STK 3 KUGLER FIRST CLASS</t>
  </si>
  <si>
    <t>RAKET SORTIMENT 4 STK FIRST CLASS</t>
  </si>
  <si>
    <t>KL.12 SORTIMENT 5 STK FIRST CLASS</t>
  </si>
  <si>
    <t>GOLD 5 STK 2 KUGLER FIRST CLASS</t>
  </si>
  <si>
    <t>SALUT 8 STK SALUTRAKETTER FIRST CLASS</t>
  </si>
  <si>
    <t>RAKET SORTIMENT 8 STK FIRST CLASS</t>
  </si>
  <si>
    <t>MEGA RAKET SORT. 12 STK FIRST CLASS</t>
  </si>
  <si>
    <t>RAKET SORTIMENT 18 STK FIRST CLASS</t>
  </si>
  <si>
    <t>BLACK BATTERI 16 SKUD 20MM</t>
  </si>
  <si>
    <t>NOIR BATTERI  16 SKUD 25MM</t>
  </si>
  <si>
    <t>NIGRA BATTERI 25 SKUD 20MM</t>
  </si>
  <si>
    <t>SVARTUR BATTERI 25 SKUD 25MM</t>
  </si>
  <si>
    <t>NIGRUM BATTERI 36 SKUD 25MM</t>
  </si>
  <si>
    <t>NERO+ZWART+SVART SORT. 4 STK 36 SKUDS BATTERIER</t>
  </si>
  <si>
    <t>WHITE BATTERI 38 SKUD 25MM MIX BATTERI</t>
  </si>
  <si>
    <t>PRETO BATTERI 49 SKUD 20MM</t>
  </si>
  <si>
    <t>WAISS BATTERI 49 SKUD VINKEL 30MM</t>
  </si>
  <si>
    <t>BALTS BATTERI 49 SKUD 30MM</t>
  </si>
  <si>
    <t>WIT BATTERI 64 SKUD 25/30 MM</t>
  </si>
  <si>
    <t>HVITUR BATTERI 36 SKUD 30MM</t>
  </si>
  <si>
    <t>BLANKA+VALGE+BLANC+VALKON BATT.SORT. 4 STK 25 SKUD</t>
  </si>
  <si>
    <t xml:space="preserve">HEI 14 SKUDS 50MM. BAT. </t>
  </si>
  <si>
    <t>BÁI BATTERI 72 SKUD    72 SKUDS VINKEL BATTERI</t>
  </si>
  <si>
    <t>BALTA BATTERI 70 SKUD 25MM MIX</t>
  </si>
  <si>
    <t>QARA 70 SKUDS VINKEL 25 MM. FIRST CLASS</t>
  </si>
  <si>
    <t>FEHER BATTERI 97 SKUD 20/25/30MM</t>
  </si>
  <si>
    <t>BIANCO COMPOUND 200 SKUD 20 MM MIX</t>
  </si>
  <si>
    <t>WEISS COMPOUND 140 SKUD</t>
  </si>
  <si>
    <t>MUSTA 138 SKUDS COMPOUN FIRST CLASS</t>
  </si>
  <si>
    <t>BELTZA FIRST CLASS  ULTIMATE COMPOUND 2 KG.</t>
  </si>
  <si>
    <t>SMILEY FACE FONTÆNE FIRST CLASS - 1 stk</t>
  </si>
  <si>
    <t>SMILEY FACE FONTÆNE FIRST CLASS - 3 stk</t>
  </si>
  <si>
    <t>CHOCKFONTÆNE FIRST CLASS</t>
  </si>
  <si>
    <t>KEGLEFONTÆNE SORT. 3 STK FIRST CLASS</t>
  </si>
  <si>
    <t>KEGLEFONTÆNE MEGA 50 CM FIRST CLASS</t>
  </si>
  <si>
    <t>007 RAKET FONTÆNE FIRST CLASS</t>
  </si>
  <si>
    <t>FEST FONTÆNE FIRST CLASS</t>
  </si>
  <si>
    <t>GULD BOMBERØR MIX 4 STK FIRST CLASS</t>
  </si>
  <si>
    <t>GULDBLITZ RØR 5 SKUD 30 MM - 1 stk</t>
  </si>
  <si>
    <t>GULDBLITZ RØR 5 SKUD 30 MM - 2 stk</t>
  </si>
  <si>
    <t>LUFTBOMBESORTIMENT SINGLE SHOT 20/25/30 MM</t>
  </si>
  <si>
    <t xml:space="preserve">JUNIOR PAKKE 2 </t>
  </si>
  <si>
    <t xml:space="preserve">TEENAGE SORTIMENT </t>
  </si>
  <si>
    <t xml:space="preserve">JUNIOR PAKKE </t>
  </si>
  <si>
    <t xml:space="preserve">XXL SORTIMENT </t>
  </si>
  <si>
    <t>HEKSEHYL  50 STK</t>
  </si>
  <si>
    <t>FONTÆNE SORTIMENT 15 STK FIRST CLASS</t>
  </si>
  <si>
    <t xml:space="preserve">ROMERLYS 100 SKUD 6 STK 1.5M </t>
  </si>
  <si>
    <t xml:space="preserve">FLASH PACK 19 STK. </t>
  </si>
  <si>
    <t>CRACKLINGBALLS 68 STK FIRST CLASS</t>
  </si>
  <si>
    <t>JUNIORRØR M/SPINNERE  44 STK.</t>
  </si>
  <si>
    <t xml:space="preserve">PATRON RØR 49 STK.  </t>
  </si>
  <si>
    <t>HYLE MIX. 89 STK. ASSOTERET</t>
  </si>
  <si>
    <t>KÆMPE ILDKUGLER FIRST CLASS</t>
  </si>
  <si>
    <t>KNALDPERLER 15 ÆSKER</t>
  </si>
  <si>
    <t>HUNDEPROPSORTIMENT 3 PK. HUNDEPROP + 1PISTOL</t>
  </si>
  <si>
    <t xml:space="preserve">HØREVÆRN BØRN </t>
  </si>
  <si>
    <t>SIKKERHEDSBRILLE  FIRST CLASS</t>
  </si>
  <si>
    <t>W112</t>
  </si>
  <si>
    <t>116.9270</t>
  </si>
  <si>
    <t>THE KRAKEN 100 SKUD - 25 MM</t>
  </si>
  <si>
    <t>W113</t>
  </si>
  <si>
    <t>113.7710</t>
  </si>
  <si>
    <t>KAPTAJN DING DONG 77 SKUD - 25 MM</t>
  </si>
  <si>
    <t xml:space="preserve">Total antal styk og pris: </t>
  </si>
  <si>
    <t>55B</t>
  </si>
  <si>
    <t>16B</t>
  </si>
  <si>
    <t>72B</t>
  </si>
  <si>
    <t>Bestillingsseddel sendes  til Frank på forretningsfoerer@taastrupfc.com  og beløb indbetales på ovennævnte konto.
Alternativt afleveres bestillingsseddel i klubhuset til enten Dorte i Cafeen eller til Frank i TFC Shoppen - Betaling er mulig samme sted.</t>
  </si>
  <si>
    <t>Side</t>
  </si>
  <si>
    <t>72.1520</t>
  </si>
  <si>
    <t>31B</t>
  </si>
  <si>
    <t>74.4975</t>
  </si>
  <si>
    <t>74.7230</t>
  </si>
  <si>
    <t>14</t>
  </si>
  <si>
    <t>77.4091</t>
  </si>
  <si>
    <t>15</t>
  </si>
  <si>
    <t>76.9545</t>
  </si>
  <si>
    <t>76.9400</t>
  </si>
  <si>
    <t>74.3607</t>
  </si>
  <si>
    <t>16</t>
  </si>
  <si>
    <t>73.4875</t>
  </si>
  <si>
    <t>73.4870</t>
  </si>
  <si>
    <t>nr 78 + nr 79</t>
  </si>
  <si>
    <t>Angiv afhentningstid i åbningstid 12.30 - 18.00:</t>
  </si>
  <si>
    <t>13</t>
  </si>
  <si>
    <t>EXECUTIVE FESTSORTIMENT FIRST CLASS</t>
  </si>
  <si>
    <t>72.0210</t>
  </si>
  <si>
    <t>17</t>
  </si>
  <si>
    <t>18</t>
  </si>
  <si>
    <t>20</t>
  </si>
  <si>
    <t>21</t>
  </si>
  <si>
    <t>22</t>
  </si>
  <si>
    <t>23</t>
  </si>
  <si>
    <t>24</t>
  </si>
  <si>
    <t>15 STK. RAKETSORTIMENT FIRSTCLASS</t>
  </si>
  <si>
    <t>29</t>
  </si>
  <si>
    <t>74.2518</t>
  </si>
  <si>
    <t>30</t>
  </si>
  <si>
    <t>31</t>
  </si>
  <si>
    <t>32</t>
  </si>
  <si>
    <t>33</t>
  </si>
  <si>
    <t>74.4940</t>
  </si>
  <si>
    <t>34</t>
  </si>
  <si>
    <t>35</t>
  </si>
  <si>
    <t>37</t>
  </si>
  <si>
    <t>EMHLOPHE 49 SKUDS MIX BAT FIRSTCLASS</t>
  </si>
  <si>
    <t>39</t>
  </si>
  <si>
    <t>40</t>
  </si>
  <si>
    <t>BÁI 72 SKUDS VINKEL BATTERI</t>
  </si>
  <si>
    <t>41</t>
  </si>
  <si>
    <t>FEKETE 72 SKUDS MIX BATTE FIRST CLASS</t>
  </si>
  <si>
    <t>42</t>
  </si>
  <si>
    <t>44</t>
  </si>
  <si>
    <t>46</t>
  </si>
  <si>
    <t>47</t>
  </si>
  <si>
    <t>48</t>
  </si>
  <si>
    <t>SMILEY FACE FONTÆNE FIRST CLASS</t>
  </si>
  <si>
    <t>50</t>
  </si>
  <si>
    <t>51</t>
  </si>
  <si>
    <t>53</t>
  </si>
  <si>
    <t>54</t>
  </si>
  <si>
    <t>55</t>
  </si>
  <si>
    <t>56</t>
  </si>
  <si>
    <t>57</t>
  </si>
  <si>
    <t>58</t>
  </si>
  <si>
    <t xml:space="preserve">TEENAGER SORTIMENT </t>
  </si>
  <si>
    <t>59</t>
  </si>
  <si>
    <t>60</t>
  </si>
  <si>
    <t>61</t>
  </si>
  <si>
    <t>HEKSEHYL 45 STK. FIRST CLASS</t>
  </si>
  <si>
    <t>63</t>
  </si>
  <si>
    <t>64</t>
  </si>
  <si>
    <t>65</t>
  </si>
  <si>
    <t>79.0655</t>
  </si>
  <si>
    <t xml:space="preserve">CRACKLINGBALLS 50 STK.  </t>
  </si>
  <si>
    <t>66</t>
  </si>
  <si>
    <t>68</t>
  </si>
  <si>
    <t>69</t>
  </si>
  <si>
    <t>70</t>
  </si>
  <si>
    <t>74</t>
  </si>
  <si>
    <t>75</t>
  </si>
  <si>
    <t>MOONRAKER BATT. SORT. FIRSTCLASS</t>
  </si>
  <si>
    <t>76</t>
  </si>
  <si>
    <t>GOLDEN EYE SORTIMENT FIRST CLASS</t>
  </si>
  <si>
    <t>77</t>
  </si>
  <si>
    <t>GWYN 36 SKUDS 30 MM. FIRST CLASS</t>
  </si>
  <si>
    <t>78</t>
  </si>
  <si>
    <t>BAN 48 SKUDS FORMSTØBT FIRST CLASS</t>
  </si>
  <si>
    <t>79</t>
  </si>
  <si>
    <t>ALBA 48 SKUDS FORMSTØBT FIRST CLASS</t>
  </si>
  <si>
    <t>80</t>
  </si>
  <si>
    <t>71.4020</t>
  </si>
  <si>
    <t>OVERLOAD 1 BY FIRSTCLASS 4 KUGLERAKET</t>
  </si>
  <si>
    <t>81</t>
  </si>
  <si>
    <t>73.2539</t>
  </si>
  <si>
    <t>OVERLOAD 2 BY FIRSTCLASS 25 SKUDS 20 MM FORMSTØBT</t>
  </si>
  <si>
    <t>82</t>
  </si>
  <si>
    <t>73.1940</t>
  </si>
  <si>
    <t>OVERLOAD 3 BY FIRSTCLASS 19 SKUDS 30 MM FORMSTØBT</t>
  </si>
  <si>
    <t>83</t>
  </si>
  <si>
    <t>73.3612</t>
  </si>
  <si>
    <t>OVERLOAD 4 BY FIRSTCLASS 36 SKUDS 26 MM FORMSTØBT</t>
  </si>
  <si>
    <t>84</t>
  </si>
  <si>
    <t>73.4902</t>
  </si>
  <si>
    <t>OVERLOAD 5 BY FIRSTCLASS 49 SKUDS 28 MM FORMSTØBT</t>
  </si>
  <si>
    <t>85</t>
  </si>
  <si>
    <t>73.9099</t>
  </si>
  <si>
    <t>OVERLOAD 6 BY FIRSTCLASS 99 SKUDS 26 MM FORMSTØBT</t>
  </si>
  <si>
    <t>86</t>
  </si>
  <si>
    <t>76.9600</t>
  </si>
  <si>
    <t>OVERLOAD 7 BY FIRSTCLASS 100 SKUDS 25 MM COMPOUND</t>
  </si>
  <si>
    <t>87</t>
  </si>
  <si>
    <t>74.4515</t>
  </si>
  <si>
    <t>ZURI BATTERI 45 SKUDS 30 MM</t>
  </si>
  <si>
    <t>88</t>
  </si>
  <si>
    <t>74.5085</t>
  </si>
  <si>
    <t>SRATIS BATTERI 50 SKUDS 30 MM</t>
  </si>
  <si>
    <t>89</t>
  </si>
  <si>
    <t>76.9655</t>
  </si>
  <si>
    <t>FUNFUN COMPOUND 98 SKUDS 30 MM COMPOUND</t>
  </si>
  <si>
    <t>92</t>
  </si>
  <si>
    <t>76.9625</t>
  </si>
  <si>
    <t>PANGO COMPOUND 72 SKUD  72 SKUDS 30 MM</t>
  </si>
  <si>
    <t>MISSILBATTERI</t>
  </si>
  <si>
    <t>94</t>
  </si>
  <si>
    <t>74.2551</t>
  </si>
  <si>
    <t>BRANCO BATTERI 25 SKUD</t>
  </si>
  <si>
    <t>95</t>
  </si>
  <si>
    <t>76.9690</t>
  </si>
  <si>
    <t>OVERLOAD 10.1 BY FYRSTCLA COMPOUND  134 SKUD</t>
  </si>
  <si>
    <t>96</t>
  </si>
  <si>
    <t>76.9691</t>
  </si>
  <si>
    <t>OVERLOAD 10.2 BY FIRSTCLA COMPOUND 133 SKUD</t>
  </si>
  <si>
    <t>97</t>
  </si>
  <si>
    <t>76.9692</t>
  </si>
  <si>
    <t>OVERLOAD 10.3 BY FIRSTCLA COMPOUND 133 SKUD</t>
  </si>
  <si>
    <t>98</t>
  </si>
  <si>
    <t>78.2035</t>
  </si>
  <si>
    <t>OVERLOAD 8 BY FIRSTCLASS BOMBERØR 5 SKUD</t>
  </si>
  <si>
    <t>99</t>
  </si>
  <si>
    <t>74.3090</t>
  </si>
  <si>
    <t>OVERLOAD 9 BY FIRSTCLASS 30 SKUDS 25 MM VINKELBATT</t>
  </si>
  <si>
    <t>9.2730</t>
  </si>
  <si>
    <t>STJERNEKASTER 30 CM 10 STK.</t>
  </si>
  <si>
    <t>9.2770</t>
  </si>
  <si>
    <t xml:space="preserve">Stjernekaster 70 cm 8 stk </t>
  </si>
  <si>
    <t>9.0010</t>
  </si>
  <si>
    <t>GLØDEPINDE 2 STK. 50 CM BRÆNDETID CA.70 MIN</t>
  </si>
  <si>
    <t xml:space="preserve">- 15 % rabat  ved bestilling senest 20. december: </t>
  </si>
  <si>
    <t>Fyrværkerisalg 2021
Nybolig Park, Sydskellet 1, 2630 Taastrup
Bestil og betal senest 20. december - AFHENTNING 28. DECEMBER</t>
  </si>
  <si>
    <t xml:space="preserve"> BENGALSKE FAKLER ASS FARVER 1 stk</t>
  </si>
  <si>
    <t>BENGALSKE FAKLER ASS FARVER 4 stk</t>
  </si>
  <si>
    <t>GULDBOMBER PLASTFRI FIRSTCLASS RAKET 1 stk</t>
  </si>
  <si>
    <t>GULDBOMBER PLASTFRI FIRSTCLASS RAKET 2 stk</t>
  </si>
  <si>
    <t>NERO+ZWART+SVART SORT. 1 STK 36 SKUDS BATTERIER</t>
  </si>
  <si>
    <t>GULDBLITZ RØR 5 SKUD 30 MM 1 stk</t>
  </si>
  <si>
    <t>GULDBLITZ RØR 5 SKUD 30 MM 2 stk</t>
  </si>
  <si>
    <t>Der kan også betales med Mobilepay 43456.
Brug via nr.: 43456 - Skriv "TFC Krudt + Telefonnr + Email" i meddelelsesfelt.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</si>
</sst>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kr.&quot;\ #,##0.00"/>
  </numFmts>
  <fonts count="7" x14ac:knownFonts="1">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b/>
      <sz val="16"/>
      <color theme="1"/>
      <name val="Calibri"/>
      <family val="2"/>
      <scheme val="minor"/>
    </font>
    <font>
      <b/>
      <sz val="16"/>
      <color theme="0"/>
      <name val="Calibri"/>
      <family val="2"/>
      <scheme val="minor"/>
    </font>
  </fonts>
  <fills count="5">
    <fill>
      <patternFill patternType="none"/>
    </fill>
    <fill>
      <patternFill patternType="gray125"/>
    </fill>
    <fill>
      <patternFill patternType="solid">
        <fgColor rgb="FFFF0000"/>
        <bgColor indexed="64"/>
      </patternFill>
    </fill>
    <fill>
      <patternFill patternType="solid">
        <fgColor theme="0"/>
        <bgColor indexed="64"/>
      </patternFill>
    </fill>
    <fill>
      <patternFill patternType="solid">
        <fgColor theme="6" tint="0.79998168889431442"/>
        <bgColor theme="6" tint="0.79998168889431442"/>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theme="6"/>
      </left>
      <right style="thin">
        <color theme="6"/>
      </right>
      <top style="thin">
        <color theme="6"/>
      </top>
      <bottom style="thin">
        <color theme="6"/>
      </bottom>
      <diagonal/>
    </border>
    <border>
      <left style="thin">
        <color indexed="64"/>
      </left>
      <right style="thin">
        <color indexed="64"/>
      </right>
      <top style="thin">
        <color theme="6"/>
      </top>
      <bottom style="thin">
        <color theme="6"/>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81">
    <xf numFmtId="0" fontId="0" fillId="0" borderId="0" xfId="0"/>
    <xf numFmtId="0" fontId="0" fillId="0" borderId="0" xfId="0" applyFill="1"/>
    <xf numFmtId="0" fontId="1" fillId="0" borderId="1" xfId="0" applyFont="1" applyFill="1" applyBorder="1" applyAlignment="1"/>
    <xf numFmtId="0" fontId="1" fillId="0" borderId="1" xfId="0" applyFont="1" applyFill="1" applyBorder="1" applyAlignment="1">
      <alignment horizontal="center" vertical="center"/>
    </xf>
    <xf numFmtId="0" fontId="0" fillId="0" borderId="0" xfId="0" applyFill="1" applyAlignment="1">
      <alignment horizontal="center" vertical="center"/>
    </xf>
    <xf numFmtId="3" fontId="1" fillId="0" borderId="1" xfId="0" applyNumberFormat="1" applyFont="1" applyFill="1" applyBorder="1" applyAlignment="1"/>
    <xf numFmtId="3" fontId="0" fillId="0" borderId="0" xfId="0" applyNumberFormat="1" applyFill="1"/>
    <xf numFmtId="0" fontId="0" fillId="0" borderId="0" xfId="0" applyFill="1" applyBorder="1" applyAlignment="1">
      <alignment horizontal="center" vertical="center"/>
    </xf>
    <xf numFmtId="0" fontId="0" fillId="0" borderId="0" xfId="0" applyFill="1" applyBorder="1"/>
    <xf numFmtId="3" fontId="0" fillId="0" borderId="0" xfId="0" applyNumberFormat="1" applyFill="1" applyBorder="1" applyAlignment="1">
      <alignment horizontal="center"/>
    </xf>
    <xf numFmtId="0" fontId="0" fillId="0" borderId="0" xfId="0" applyFill="1" applyAlignment="1">
      <alignment horizontal="right"/>
    </xf>
    <xf numFmtId="0" fontId="0" fillId="0" borderId="0" xfId="0" applyFill="1" applyAlignment="1">
      <alignment horizontal="center"/>
    </xf>
    <xf numFmtId="0" fontId="3" fillId="0" borderId="0" xfId="0" applyFont="1" applyFill="1"/>
    <xf numFmtId="0" fontId="4" fillId="0" borderId="1" xfId="0" applyFont="1" applyFill="1" applyBorder="1" applyAlignment="1" applyProtection="1">
      <protection locked="0"/>
    </xf>
    <xf numFmtId="0" fontId="0" fillId="0" borderId="2" xfId="0" applyFill="1" applyBorder="1" applyProtection="1">
      <protection locked="0"/>
    </xf>
    <xf numFmtId="0" fontId="0" fillId="0" borderId="1" xfId="0" applyFont="1" applyBorder="1"/>
    <xf numFmtId="0" fontId="0" fillId="0" borderId="9" xfId="0" applyFill="1" applyBorder="1" applyAlignment="1">
      <alignment horizontal="center" vertical="center"/>
    </xf>
    <xf numFmtId="0" fontId="0" fillId="0" borderId="10" xfId="0" applyBorder="1" applyAlignment="1">
      <alignment horizontal="left"/>
    </xf>
    <xf numFmtId="0" fontId="0" fillId="0" borderId="10" xfId="0" applyBorder="1" applyAlignment="1"/>
    <xf numFmtId="164" fontId="0" fillId="0" borderId="10" xfId="0" applyNumberFormat="1" applyBorder="1"/>
    <xf numFmtId="164" fontId="4" fillId="0" borderId="11" xfId="0" applyNumberFormat="1" applyFont="1" applyFill="1" applyBorder="1" applyAlignment="1"/>
    <xf numFmtId="49" fontId="0" fillId="4" borderId="1" xfId="0" applyNumberFormat="1" applyFont="1" applyFill="1" applyBorder="1"/>
    <xf numFmtId="0" fontId="0" fillId="4" borderId="1" xfId="0" applyFont="1" applyFill="1" applyBorder="1"/>
    <xf numFmtId="49" fontId="0" fillId="3" borderId="1" xfId="0" applyNumberFormat="1" applyFont="1" applyFill="1" applyBorder="1" applyAlignment="1">
      <alignment wrapText="1"/>
    </xf>
    <xf numFmtId="49" fontId="0" fillId="0" borderId="1" xfId="0" applyNumberFormat="1" applyFont="1" applyBorder="1"/>
    <xf numFmtId="164" fontId="0" fillId="4" borderId="1" xfId="0" applyNumberFormat="1" applyFont="1" applyFill="1" applyBorder="1"/>
    <xf numFmtId="164" fontId="0" fillId="0" borderId="1" xfId="0" applyNumberFormat="1" applyFont="1" applyBorder="1"/>
    <xf numFmtId="0" fontId="0" fillId="0" borderId="1" xfId="0" applyFont="1" applyBorder="1" applyAlignment="1">
      <alignment horizontal="left"/>
    </xf>
    <xf numFmtId="0" fontId="0" fillId="4" borderId="1" xfId="0" applyFont="1" applyFill="1" applyBorder="1" applyAlignment="1">
      <alignment horizontal="left"/>
    </xf>
    <xf numFmtId="0" fontId="0" fillId="0" borderId="1" xfId="0" applyFont="1" applyBorder="1" applyAlignment="1"/>
    <xf numFmtId="0" fontId="0" fillId="4" borderId="1" xfId="0" applyFont="1" applyFill="1" applyBorder="1" applyAlignment="1"/>
    <xf numFmtId="0" fontId="3" fillId="4" borderId="1" xfId="0" applyFont="1" applyFill="1" applyBorder="1" applyAlignment="1">
      <alignment horizontal="center"/>
    </xf>
    <xf numFmtId="0" fontId="3" fillId="0" borderId="1" xfId="0" applyFont="1" applyBorder="1" applyAlignment="1">
      <alignment horizontal="center"/>
    </xf>
    <xf numFmtId="164" fontId="0" fillId="4" borderId="13" xfId="0" applyNumberFormat="1" applyFont="1" applyFill="1" applyBorder="1"/>
    <xf numFmtId="164" fontId="0" fillId="0" borderId="13" xfId="0" applyNumberFormat="1" applyFont="1" applyBorder="1"/>
    <xf numFmtId="0" fontId="4" fillId="4" borderId="1" xfId="0" applyFont="1" applyFill="1" applyBorder="1" applyAlignment="1"/>
    <xf numFmtId="164" fontId="4" fillId="4" borderId="1" xfId="0" applyNumberFormat="1" applyFont="1" applyFill="1" applyBorder="1" applyAlignment="1"/>
    <xf numFmtId="0" fontId="4" fillId="0" borderId="1" xfId="0" applyFont="1" applyBorder="1" applyAlignment="1"/>
    <xf numFmtId="164" fontId="4" fillId="0" borderId="1" xfId="0" applyNumberFormat="1" applyFont="1" applyBorder="1" applyAlignment="1"/>
    <xf numFmtId="0" fontId="0" fillId="0" borderId="1" xfId="0" quotePrefix="1" applyFont="1" applyBorder="1"/>
    <xf numFmtId="49" fontId="0" fillId="4" borderId="1" xfId="0" quotePrefix="1" applyNumberFormat="1" applyFont="1" applyFill="1" applyBorder="1" applyAlignment="1">
      <alignment horizontal="left" vertical="top"/>
    </xf>
    <xf numFmtId="0" fontId="0" fillId="4" borderId="12" xfId="0" quotePrefix="1" applyFont="1" applyFill="1" applyBorder="1" applyAlignment="1">
      <alignment horizontal="left"/>
    </xf>
    <xf numFmtId="0" fontId="0" fillId="0" borderId="12" xfId="0" quotePrefix="1" applyFont="1" applyBorder="1" applyAlignment="1">
      <alignment horizontal="left"/>
    </xf>
    <xf numFmtId="0" fontId="0" fillId="4" borderId="1" xfId="0" quotePrefix="1" applyFont="1" applyFill="1" applyBorder="1" applyAlignment="1">
      <alignment horizontal="left"/>
    </xf>
    <xf numFmtId="0" fontId="0" fillId="0" borderId="1" xfId="0" quotePrefix="1" applyFont="1" applyBorder="1" applyAlignment="1">
      <alignment horizontal="left"/>
    </xf>
    <xf numFmtId="0" fontId="0" fillId="0" borderId="1" xfId="0" applyFont="1" applyBorder="1" applyAlignment="1">
      <alignment horizontal="center" vertical="center"/>
    </xf>
    <xf numFmtId="0" fontId="0" fillId="4" borderId="1" xfId="0" applyFont="1" applyFill="1" applyBorder="1" applyAlignment="1">
      <alignment horizontal="center" vertical="center"/>
    </xf>
    <xf numFmtId="0" fontId="4" fillId="0" borderId="10" xfId="0" applyFont="1" applyFill="1" applyBorder="1" applyAlignment="1" applyProtection="1"/>
    <xf numFmtId="0" fontId="1" fillId="0" borderId="1" xfId="0" applyFont="1" applyFill="1" applyBorder="1" applyAlignment="1" applyProtection="1">
      <protection locked="0"/>
    </xf>
    <xf numFmtId="164" fontId="1" fillId="0" borderId="1" xfId="0" applyNumberFormat="1" applyFont="1" applyFill="1" applyBorder="1" applyAlignment="1"/>
    <xf numFmtId="0" fontId="1" fillId="0" borderId="5" xfId="0" applyFont="1" applyFill="1" applyBorder="1"/>
    <xf numFmtId="164" fontId="1" fillId="0" borderId="14" xfId="0" applyNumberFormat="1" applyFont="1" applyFill="1" applyBorder="1" applyAlignment="1"/>
    <xf numFmtId="164" fontId="1" fillId="0" borderId="15" xfId="0" applyNumberFormat="1" applyFont="1" applyFill="1" applyBorder="1" applyAlignment="1"/>
    <xf numFmtId="164" fontId="1" fillId="0" borderId="16" xfId="0" applyNumberFormat="1" applyFont="1" applyFill="1" applyBorder="1" applyAlignment="1"/>
    <xf numFmtId="0" fontId="0" fillId="0" borderId="0" xfId="0" applyAlignment="1">
      <alignment horizontal="center" vertical="top"/>
    </xf>
    <xf numFmtId="0" fontId="0" fillId="0" borderId="0" xfId="0" applyFont="1" applyAlignment="1">
      <alignment horizontal="center" vertical="top"/>
    </xf>
    <xf numFmtId="0" fontId="0" fillId="0" borderId="0" xfId="0" applyAlignment="1">
      <alignment vertical="top"/>
    </xf>
    <xf numFmtId="3" fontId="6" fillId="2" borderId="0" xfId="0" applyNumberFormat="1" applyFont="1" applyFill="1"/>
    <xf numFmtId="0" fontId="1" fillId="0" borderId="0" xfId="0" applyFont="1" applyAlignment="1">
      <alignment horizontal="center" vertical="top"/>
    </xf>
    <xf numFmtId="0" fontId="1" fillId="0" borderId="0" xfId="0" applyFont="1" applyAlignment="1">
      <alignment vertical="top"/>
    </xf>
    <xf numFmtId="0" fontId="0" fillId="0" borderId="0" xfId="0" applyFont="1" applyAlignment="1">
      <alignment vertical="top"/>
    </xf>
    <xf numFmtId="0" fontId="3" fillId="0" borderId="1" xfId="0" applyFont="1" applyFill="1" applyBorder="1" applyAlignment="1" applyProtection="1">
      <protection locked="0"/>
    </xf>
    <xf numFmtId="164" fontId="0" fillId="0" borderId="1" xfId="0" applyNumberFormat="1" applyFont="1" applyFill="1" applyBorder="1" applyAlignment="1"/>
    <xf numFmtId="0" fontId="2" fillId="0" borderId="0" xfId="0" applyFont="1" applyFill="1" applyAlignment="1">
      <alignment horizontal="center" vertical="center" wrapText="1"/>
    </xf>
    <xf numFmtId="0" fontId="0" fillId="0" borderId="0" xfId="0" applyFill="1" applyBorder="1" applyAlignment="1">
      <alignment horizontal="right"/>
    </xf>
    <xf numFmtId="0" fontId="0" fillId="0" borderId="0" xfId="0" quotePrefix="1" applyFill="1" applyBorder="1" applyAlignment="1">
      <alignment horizontal="right"/>
    </xf>
    <xf numFmtId="0" fontId="5" fillId="0" borderId="3" xfId="0" applyFont="1" applyFill="1" applyBorder="1" applyAlignment="1">
      <alignment horizontal="center" vertical="center" wrapText="1"/>
    </xf>
    <xf numFmtId="0" fontId="5" fillId="0" borderId="3" xfId="0" applyFont="1" applyFill="1" applyBorder="1" applyAlignment="1">
      <alignment horizontal="center" vertical="center"/>
    </xf>
    <xf numFmtId="0" fontId="0" fillId="0" borderId="5" xfId="0" applyFill="1" applyBorder="1" applyAlignment="1" applyProtection="1">
      <alignment horizontal="left"/>
      <protection locked="0"/>
    </xf>
    <xf numFmtId="0" fontId="0" fillId="0" borderId="6" xfId="0" applyFill="1" applyBorder="1" applyAlignment="1" applyProtection="1">
      <alignment horizontal="left"/>
      <protection locked="0"/>
    </xf>
    <xf numFmtId="0" fontId="0" fillId="0" borderId="4" xfId="0" applyFill="1" applyBorder="1" applyAlignment="1" applyProtection="1">
      <alignment horizontal="left"/>
      <protection locked="0"/>
    </xf>
    <xf numFmtId="20" fontId="0" fillId="0" borderId="7" xfId="0" applyNumberFormat="1" applyFill="1" applyBorder="1" applyAlignment="1" applyProtection="1">
      <alignment horizontal="left" vertical="center"/>
      <protection locked="0"/>
    </xf>
    <xf numFmtId="0" fontId="0" fillId="0" borderId="8" xfId="0" applyFill="1" applyBorder="1" applyAlignment="1" applyProtection="1">
      <alignment horizontal="left" vertical="center"/>
      <protection locked="0"/>
    </xf>
    <xf numFmtId="3" fontId="0" fillId="0" borderId="5" xfId="0" applyNumberFormat="1" applyFill="1" applyBorder="1" applyAlignment="1" applyProtection="1">
      <alignment horizontal="center"/>
    </xf>
    <xf numFmtId="3" fontId="0" fillId="0" borderId="6" xfId="0" applyNumberFormat="1" applyFill="1" applyBorder="1" applyAlignment="1" applyProtection="1">
      <alignment horizontal="center"/>
    </xf>
    <xf numFmtId="3" fontId="0" fillId="0" borderId="4" xfId="0" applyNumberFormat="1" applyFill="1" applyBorder="1" applyAlignment="1" applyProtection="1">
      <alignment horizontal="center"/>
    </xf>
    <xf numFmtId="0" fontId="0" fillId="0" borderId="0" xfId="0" applyFill="1" applyAlignment="1">
      <alignment horizontal="center"/>
    </xf>
    <xf numFmtId="0" fontId="0" fillId="0" borderId="0" xfId="0" applyFill="1" applyAlignment="1">
      <alignment horizontal="center" wrapText="1"/>
    </xf>
    <xf numFmtId="164" fontId="0" fillId="0" borderId="0" xfId="0" applyNumberFormat="1" applyAlignment="1">
      <alignment horizontal="center" vertical="top"/>
    </xf>
    <xf numFmtId="164" fontId="1" fillId="0" borderId="0" xfId="0" applyNumberFormat="1" applyFont="1" applyAlignment="1">
      <alignment horizontal="center" vertical="top"/>
    </xf>
    <xf numFmtId="164" fontId="0" fillId="0" borderId="0" xfId="0" applyNumberFormat="1" applyFont="1" applyAlignment="1">
      <alignment horizontal="center"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419101</xdr:colOff>
      <xdr:row>0</xdr:row>
      <xdr:rowOff>0</xdr:rowOff>
    </xdr:from>
    <xdr:to>
      <xdr:col>1</xdr:col>
      <xdr:colOff>367319</xdr:colOff>
      <xdr:row>0</xdr:row>
      <xdr:rowOff>794182</xdr:rowOff>
    </xdr:to>
    <xdr:pic>
      <xdr:nvPicPr>
        <xdr:cNvPr id="2" name="Billed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9101" y="0"/>
          <a:ext cx="476250" cy="794182"/>
        </a:xfrm>
        <a:prstGeom prst="rect">
          <a:avLst/>
        </a:prstGeom>
      </xdr:spPr>
    </xdr:pic>
    <xdr:clientData/>
  </xdr:twoCellAnchor>
</xdr:wsDr>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
    <pageSetUpPr fitToPage="1"/>
  </sheetPr>
  <dimension ref="A1:R127"/>
  <sheetViews>
    <sheetView showZeros="0" tabSelected="1" zoomScale="110" zoomScaleNormal="110" workbookViewId="0">
      <pane xSplit="3" ySplit="2" topLeftCell="D3" activePane="bottomRight" state="frozen"/>
      <selection pane="topRight" activeCell="C1" sqref="C1"/>
      <selection pane="bottomLeft" activeCell="A2" sqref="A2"/>
      <selection pane="bottomRight" activeCell="F3" sqref="F3"/>
    </sheetView>
  </sheetViews>
  <sheetFormatPr defaultColWidth="9.109375" defaultRowHeight="14.4" x14ac:dyDescent="0.3"/>
  <cols>
    <col min="1" max="1" width="8" style="4" customWidth="1"/>
    <col min="2" max="2" width="7.88671875" style="4" customWidth="1"/>
    <col min="3" max="3" width="12.77734375" style="4" bestFit="1" customWidth="1"/>
    <col min="4" max="4" width="45" style="1" bestFit="1" customWidth="1"/>
    <col min="5" max="5" width="13.109375" style="6" bestFit="1" customWidth="1"/>
    <col min="6" max="6" width="9.88671875" style="1" customWidth="1"/>
    <col min="7" max="7" width="12" style="1" customWidth="1"/>
    <col min="9" max="9" width="12.109375" customWidth="1"/>
    <col min="12" max="12" width="14.44140625" customWidth="1"/>
    <col min="14" max="14" width="10.6640625" bestFit="1" customWidth="1"/>
    <col min="15" max="16384" width="9.109375" style="1"/>
  </cols>
  <sheetData>
    <row r="1" spans="1:15" ht="64.2" customHeight="1" x14ac:dyDescent="0.3">
      <c r="A1" s="66" t="s">
        <v>437</v>
      </c>
      <c r="B1" s="66"/>
      <c r="C1" s="67"/>
      <c r="D1" s="67"/>
      <c r="E1" s="67"/>
      <c r="F1" s="67"/>
      <c r="G1" s="67"/>
      <c r="O1"/>
    </row>
    <row r="2" spans="1:15" x14ac:dyDescent="0.3">
      <c r="A2" s="3" t="s">
        <v>0</v>
      </c>
      <c r="B2" s="3" t="s">
        <v>296</v>
      </c>
      <c r="C2" s="3" t="s">
        <v>1</v>
      </c>
      <c r="D2" s="2" t="s">
        <v>2</v>
      </c>
      <c r="E2" s="5" t="s">
        <v>21</v>
      </c>
      <c r="F2" s="2" t="s">
        <v>3</v>
      </c>
      <c r="G2" s="2" t="s">
        <v>22</v>
      </c>
      <c r="O2"/>
    </row>
    <row r="3" spans="1:15" x14ac:dyDescent="0.3">
      <c r="A3" s="54" t="s">
        <v>312</v>
      </c>
      <c r="B3" s="54">
        <v>3</v>
      </c>
      <c r="C3" s="55" t="s">
        <v>152</v>
      </c>
      <c r="D3" s="56" t="s">
        <v>222</v>
      </c>
      <c r="E3" s="78">
        <v>899</v>
      </c>
      <c r="F3" s="48"/>
      <c r="G3" s="49">
        <f>E3*F3</f>
        <v>0</v>
      </c>
      <c r="O3"/>
    </row>
    <row r="4" spans="1:15" x14ac:dyDescent="0.3">
      <c r="A4" s="54" t="s">
        <v>301</v>
      </c>
      <c r="B4" s="54">
        <v>4</v>
      </c>
      <c r="C4" s="55" t="s">
        <v>153</v>
      </c>
      <c r="D4" s="56" t="s">
        <v>223</v>
      </c>
      <c r="E4" s="78">
        <v>1099</v>
      </c>
      <c r="F4" s="48"/>
      <c r="G4" s="49">
        <f t="shared" ref="G4:G68" si="0">E4*F4</f>
        <v>0</v>
      </c>
      <c r="O4"/>
    </row>
    <row r="5" spans="1:15" s="12" customFormat="1" ht="13.2" customHeight="1" x14ac:dyDescent="0.3">
      <c r="A5" s="54" t="s">
        <v>303</v>
      </c>
      <c r="B5" s="54">
        <v>5</v>
      </c>
      <c r="C5" s="55" t="s">
        <v>154</v>
      </c>
      <c r="D5" s="56" t="s">
        <v>313</v>
      </c>
      <c r="E5" s="78">
        <v>1799</v>
      </c>
      <c r="F5" s="13"/>
      <c r="G5" s="49">
        <f t="shared" si="0"/>
        <v>0</v>
      </c>
      <c r="H5"/>
      <c r="I5"/>
      <c r="J5"/>
      <c r="K5"/>
      <c r="L5"/>
      <c r="M5"/>
      <c r="N5"/>
      <c r="O5"/>
    </row>
    <row r="6" spans="1:15" s="12" customFormat="1" ht="13.2" customHeight="1" x14ac:dyDescent="0.3">
      <c r="A6" s="54" t="s">
        <v>307</v>
      </c>
      <c r="B6" s="54">
        <v>7</v>
      </c>
      <c r="C6" s="55" t="s">
        <v>314</v>
      </c>
      <c r="D6" s="56" t="s">
        <v>440</v>
      </c>
      <c r="E6" s="78">
        <v>149</v>
      </c>
      <c r="F6" s="13"/>
      <c r="G6" s="49">
        <f t="shared" si="0"/>
        <v>0</v>
      </c>
      <c r="H6"/>
      <c r="I6"/>
      <c r="J6"/>
      <c r="K6"/>
      <c r="L6"/>
      <c r="M6"/>
      <c r="N6"/>
      <c r="O6"/>
    </row>
    <row r="7" spans="1:15" s="12" customFormat="1" ht="13.2" customHeight="1" x14ac:dyDescent="0.3">
      <c r="A7" s="58" t="s">
        <v>293</v>
      </c>
      <c r="B7" s="58">
        <v>7</v>
      </c>
      <c r="C7" s="58" t="s">
        <v>314</v>
      </c>
      <c r="D7" s="59" t="s">
        <v>441</v>
      </c>
      <c r="E7" s="79">
        <v>199</v>
      </c>
      <c r="F7" s="13"/>
      <c r="G7" s="49">
        <f t="shared" si="0"/>
        <v>0</v>
      </c>
      <c r="H7"/>
      <c r="I7"/>
      <c r="J7"/>
      <c r="K7"/>
      <c r="L7"/>
      <c r="M7"/>
      <c r="N7"/>
      <c r="O7"/>
    </row>
    <row r="8" spans="1:15" s="12" customFormat="1" ht="13.2" customHeight="1" x14ac:dyDescent="0.3">
      <c r="A8" s="54" t="s">
        <v>315</v>
      </c>
      <c r="B8" s="54">
        <v>7</v>
      </c>
      <c r="C8" s="55" t="s">
        <v>60</v>
      </c>
      <c r="D8" s="56" t="s">
        <v>227</v>
      </c>
      <c r="E8" s="78">
        <v>299</v>
      </c>
      <c r="F8" s="13"/>
      <c r="G8" s="49">
        <f t="shared" si="0"/>
        <v>0</v>
      </c>
      <c r="H8"/>
      <c r="I8"/>
      <c r="J8"/>
      <c r="K8"/>
      <c r="L8"/>
      <c r="M8"/>
      <c r="N8"/>
      <c r="O8"/>
    </row>
    <row r="9" spans="1:15" s="12" customFormat="1" ht="13.2" customHeight="1" x14ac:dyDescent="0.3">
      <c r="A9" s="54" t="s">
        <v>316</v>
      </c>
      <c r="B9" s="54">
        <v>8</v>
      </c>
      <c r="C9" s="55" t="s">
        <v>61</v>
      </c>
      <c r="D9" s="56" t="s">
        <v>228</v>
      </c>
      <c r="E9" s="78">
        <v>189</v>
      </c>
      <c r="F9" s="13"/>
      <c r="G9" s="49">
        <f t="shared" si="0"/>
        <v>0</v>
      </c>
      <c r="H9"/>
      <c r="I9"/>
      <c r="J9"/>
      <c r="K9"/>
      <c r="L9"/>
      <c r="M9"/>
      <c r="N9"/>
      <c r="O9"/>
    </row>
    <row r="10" spans="1:15" s="12" customFormat="1" ht="13.2" customHeight="1" x14ac:dyDescent="0.3">
      <c r="A10" s="54" t="s">
        <v>317</v>
      </c>
      <c r="B10" s="54">
        <v>8</v>
      </c>
      <c r="C10" s="55" t="s">
        <v>63</v>
      </c>
      <c r="D10" s="56" t="s">
        <v>230</v>
      </c>
      <c r="E10" s="78">
        <v>229</v>
      </c>
      <c r="F10" s="13"/>
      <c r="G10" s="49">
        <f t="shared" si="0"/>
        <v>0</v>
      </c>
      <c r="H10"/>
      <c r="I10"/>
      <c r="J10"/>
      <c r="K10"/>
      <c r="L10"/>
      <c r="M10"/>
      <c r="N10"/>
      <c r="O10"/>
    </row>
    <row r="11" spans="1:15" s="12" customFormat="1" ht="13.2" customHeight="1" x14ac:dyDescent="0.3">
      <c r="A11" s="54" t="s">
        <v>318</v>
      </c>
      <c r="B11" s="54">
        <v>8</v>
      </c>
      <c r="C11" s="55" t="s">
        <v>65</v>
      </c>
      <c r="D11" s="56" t="s">
        <v>231</v>
      </c>
      <c r="E11" s="78">
        <v>129</v>
      </c>
      <c r="F11" s="13"/>
      <c r="G11" s="49">
        <f t="shared" si="0"/>
        <v>0</v>
      </c>
      <c r="H11"/>
      <c r="I11"/>
      <c r="J11"/>
      <c r="K11"/>
      <c r="L11"/>
      <c r="M11"/>
      <c r="N11"/>
      <c r="O11"/>
    </row>
    <row r="12" spans="1:15" s="12" customFormat="1" ht="13.2" customHeight="1" x14ac:dyDescent="0.3">
      <c r="A12" s="54" t="s">
        <v>319</v>
      </c>
      <c r="B12" s="54">
        <v>9</v>
      </c>
      <c r="C12" s="55" t="s">
        <v>155</v>
      </c>
      <c r="D12" s="56" t="s">
        <v>232</v>
      </c>
      <c r="E12" s="78">
        <v>499</v>
      </c>
      <c r="F12" s="13"/>
      <c r="G12" s="49">
        <f t="shared" si="0"/>
        <v>0</v>
      </c>
      <c r="H12"/>
      <c r="I12"/>
      <c r="J12"/>
      <c r="K12"/>
      <c r="L12"/>
      <c r="M12"/>
      <c r="N12"/>
      <c r="O12"/>
    </row>
    <row r="13" spans="1:15" s="12" customFormat="1" ht="13.2" customHeight="1" x14ac:dyDescent="0.3">
      <c r="A13" s="54" t="s">
        <v>320</v>
      </c>
      <c r="B13" s="54">
        <v>9</v>
      </c>
      <c r="C13" s="55" t="s">
        <v>67</v>
      </c>
      <c r="D13" s="56" t="s">
        <v>233</v>
      </c>
      <c r="E13" s="78">
        <v>899</v>
      </c>
      <c r="F13" s="13"/>
      <c r="G13" s="49">
        <f t="shared" si="0"/>
        <v>0</v>
      </c>
      <c r="H13"/>
      <c r="I13"/>
      <c r="J13"/>
      <c r="K13"/>
      <c r="L13"/>
      <c r="M13"/>
      <c r="N13"/>
      <c r="O13"/>
    </row>
    <row r="14" spans="1:15" s="12" customFormat="1" ht="13.2" customHeight="1" x14ac:dyDescent="0.3">
      <c r="A14" s="54" t="s">
        <v>321</v>
      </c>
      <c r="B14" s="54">
        <v>9</v>
      </c>
      <c r="C14" s="55" t="s">
        <v>297</v>
      </c>
      <c r="D14" s="56" t="s">
        <v>322</v>
      </c>
      <c r="E14" s="78">
        <v>399</v>
      </c>
      <c r="F14" s="13"/>
      <c r="G14" s="49">
        <f t="shared" si="0"/>
        <v>0</v>
      </c>
      <c r="H14"/>
      <c r="I14"/>
      <c r="J14"/>
      <c r="K14"/>
      <c r="L14"/>
      <c r="M14"/>
      <c r="N14"/>
      <c r="O14"/>
    </row>
    <row r="15" spans="1:15" s="12" customFormat="1" ht="13.2" customHeight="1" x14ac:dyDescent="0.3">
      <c r="A15" s="54" t="s">
        <v>323</v>
      </c>
      <c r="B15" s="54">
        <v>14</v>
      </c>
      <c r="C15" s="55" t="s">
        <v>324</v>
      </c>
      <c r="D15" s="56" t="s">
        <v>238</v>
      </c>
      <c r="E15" s="78">
        <v>249</v>
      </c>
      <c r="F15" s="13"/>
      <c r="G15" s="49">
        <f t="shared" si="0"/>
        <v>0</v>
      </c>
      <c r="H15"/>
      <c r="I15"/>
      <c r="J15"/>
      <c r="K15"/>
      <c r="L15"/>
      <c r="M15"/>
      <c r="N15"/>
      <c r="O15"/>
    </row>
    <row r="16" spans="1:15" s="12" customFormat="1" ht="13.2" customHeight="1" x14ac:dyDescent="0.3">
      <c r="A16" s="54" t="s">
        <v>325</v>
      </c>
      <c r="B16" s="54">
        <v>15</v>
      </c>
      <c r="C16" s="55" t="s">
        <v>50</v>
      </c>
      <c r="D16" s="56" t="s">
        <v>239</v>
      </c>
      <c r="E16" s="78">
        <v>399</v>
      </c>
      <c r="F16" s="13"/>
      <c r="G16" s="49">
        <f t="shared" si="0"/>
        <v>0</v>
      </c>
      <c r="H16"/>
      <c r="I16"/>
      <c r="J16"/>
      <c r="K16"/>
      <c r="L16"/>
      <c r="M16"/>
      <c r="N16"/>
      <c r="O16"/>
    </row>
    <row r="17" spans="1:15" s="12" customFormat="1" ht="13.2" customHeight="1" x14ac:dyDescent="0.3">
      <c r="A17" s="55" t="s">
        <v>326</v>
      </c>
      <c r="B17" s="55">
        <v>6</v>
      </c>
      <c r="C17" s="55" t="s">
        <v>47</v>
      </c>
      <c r="D17" s="60" t="s">
        <v>442</v>
      </c>
      <c r="E17" s="80">
        <v>299</v>
      </c>
      <c r="F17" s="61"/>
      <c r="G17" s="62">
        <f>E17*F17</f>
        <v>0</v>
      </c>
      <c r="H17"/>
      <c r="I17"/>
      <c r="J17"/>
      <c r="K17"/>
      <c r="L17"/>
      <c r="M17"/>
      <c r="N17"/>
      <c r="O17"/>
    </row>
    <row r="18" spans="1:15" s="12" customFormat="1" ht="13.2" customHeight="1" x14ac:dyDescent="0.3">
      <c r="A18" s="58" t="s">
        <v>298</v>
      </c>
      <c r="B18" s="58">
        <v>6</v>
      </c>
      <c r="C18" s="58" t="s">
        <v>47</v>
      </c>
      <c r="D18" s="59" t="s">
        <v>240</v>
      </c>
      <c r="E18" s="79">
        <v>899</v>
      </c>
      <c r="F18" s="61"/>
      <c r="G18" s="62">
        <f t="shared" si="0"/>
        <v>0</v>
      </c>
      <c r="I18"/>
      <c r="J18"/>
      <c r="K18"/>
      <c r="L18"/>
      <c r="M18"/>
      <c r="N18"/>
      <c r="O18"/>
    </row>
    <row r="19" spans="1:15" s="12" customFormat="1" ht="13.2" customHeight="1" x14ac:dyDescent="0.3">
      <c r="A19" s="54" t="s">
        <v>327</v>
      </c>
      <c r="B19" s="54">
        <v>15</v>
      </c>
      <c r="C19" s="55" t="s">
        <v>53</v>
      </c>
      <c r="D19" s="56" t="s">
        <v>241</v>
      </c>
      <c r="E19" s="78">
        <v>499</v>
      </c>
      <c r="F19" s="13"/>
      <c r="G19" s="49">
        <f t="shared" si="0"/>
        <v>0</v>
      </c>
      <c r="H19"/>
      <c r="I19"/>
      <c r="J19"/>
      <c r="K19"/>
      <c r="L19"/>
      <c r="M19"/>
      <c r="N19"/>
      <c r="O19"/>
    </row>
    <row r="20" spans="1:15" s="12" customFormat="1" ht="13.2" customHeight="1" x14ac:dyDescent="0.3">
      <c r="A20" s="54" t="s">
        <v>328</v>
      </c>
      <c r="B20" s="54">
        <v>15</v>
      </c>
      <c r="C20" s="55" t="s">
        <v>329</v>
      </c>
      <c r="D20" s="56" t="s">
        <v>242</v>
      </c>
      <c r="E20" s="78">
        <v>349</v>
      </c>
      <c r="F20" s="13"/>
      <c r="G20" s="49">
        <f t="shared" si="0"/>
        <v>0</v>
      </c>
      <c r="H20"/>
      <c r="I20"/>
      <c r="J20"/>
      <c r="K20"/>
      <c r="L20"/>
      <c r="M20"/>
      <c r="N20"/>
      <c r="O20"/>
    </row>
    <row r="21" spans="1:15" s="12" customFormat="1" ht="13.2" customHeight="1" x14ac:dyDescent="0.3">
      <c r="A21" s="54" t="s">
        <v>330</v>
      </c>
      <c r="B21" s="54">
        <v>16</v>
      </c>
      <c r="C21" s="55" t="s">
        <v>51</v>
      </c>
      <c r="D21" s="56" t="s">
        <v>243</v>
      </c>
      <c r="E21" s="78">
        <v>699</v>
      </c>
      <c r="F21" s="13"/>
      <c r="G21" s="49">
        <f t="shared" si="0"/>
        <v>0</v>
      </c>
      <c r="H21"/>
      <c r="I21"/>
      <c r="J21"/>
      <c r="K21"/>
      <c r="L21"/>
      <c r="M21"/>
      <c r="N21"/>
      <c r="O21"/>
    </row>
    <row r="22" spans="1:15" s="12" customFormat="1" ht="13.2" customHeight="1" x14ac:dyDescent="0.3">
      <c r="A22" s="54" t="s">
        <v>331</v>
      </c>
      <c r="B22" s="54">
        <v>17</v>
      </c>
      <c r="C22" s="55" t="s">
        <v>58</v>
      </c>
      <c r="D22" s="56" t="s">
        <v>244</v>
      </c>
      <c r="E22" s="78">
        <v>799</v>
      </c>
      <c r="F22" s="13"/>
      <c r="G22" s="49">
        <f t="shared" si="0"/>
        <v>0</v>
      </c>
      <c r="H22"/>
      <c r="I22"/>
      <c r="J22"/>
      <c r="K22"/>
      <c r="L22"/>
      <c r="M22"/>
      <c r="N22"/>
      <c r="O22"/>
    </row>
    <row r="23" spans="1:15" s="12" customFormat="1" ht="13.2" customHeight="1" x14ac:dyDescent="0.3">
      <c r="A23" s="54" t="s">
        <v>332</v>
      </c>
      <c r="B23" s="54">
        <v>15</v>
      </c>
      <c r="C23" s="55" t="s">
        <v>299</v>
      </c>
      <c r="D23" s="56" t="s">
        <v>333</v>
      </c>
      <c r="E23" s="78">
        <v>499</v>
      </c>
      <c r="F23" s="13"/>
      <c r="G23" s="49">
        <f t="shared" si="0"/>
        <v>0</v>
      </c>
      <c r="H23"/>
      <c r="I23"/>
      <c r="J23"/>
      <c r="K23"/>
      <c r="L23"/>
      <c r="M23"/>
      <c r="N23"/>
      <c r="O23"/>
    </row>
    <row r="24" spans="1:15" s="12" customFormat="1" ht="13.2" customHeight="1" x14ac:dyDescent="0.3">
      <c r="A24" s="54" t="s">
        <v>334</v>
      </c>
      <c r="B24" s="54">
        <v>17</v>
      </c>
      <c r="C24" s="55" t="s">
        <v>158</v>
      </c>
      <c r="D24" s="56" t="s">
        <v>248</v>
      </c>
      <c r="E24" s="78">
        <v>599</v>
      </c>
      <c r="F24" s="13"/>
      <c r="G24" s="49">
        <f t="shared" si="0"/>
        <v>0</v>
      </c>
      <c r="H24"/>
      <c r="I24"/>
      <c r="J24"/>
      <c r="K24"/>
      <c r="L24"/>
      <c r="M24"/>
      <c r="N24"/>
      <c r="O24"/>
    </row>
    <row r="25" spans="1:15" s="12" customFormat="1" ht="13.2" customHeight="1" x14ac:dyDescent="0.3">
      <c r="A25" s="54" t="s">
        <v>335</v>
      </c>
      <c r="B25" s="54">
        <v>16</v>
      </c>
      <c r="C25" s="55" t="s">
        <v>159</v>
      </c>
      <c r="D25" s="56" t="s">
        <v>336</v>
      </c>
      <c r="E25" s="78">
        <v>499</v>
      </c>
      <c r="F25" s="13"/>
      <c r="G25" s="49">
        <f t="shared" si="0"/>
        <v>0</v>
      </c>
      <c r="H25"/>
      <c r="I25"/>
      <c r="J25"/>
      <c r="K25"/>
      <c r="L25"/>
      <c r="M25"/>
      <c r="N25"/>
      <c r="O25"/>
    </row>
    <row r="26" spans="1:15" s="12" customFormat="1" ht="13.2" customHeight="1" x14ac:dyDescent="0.3">
      <c r="A26" s="54" t="s">
        <v>337</v>
      </c>
      <c r="B26" s="54">
        <v>17</v>
      </c>
      <c r="C26" s="55" t="s">
        <v>300</v>
      </c>
      <c r="D26" s="56" t="s">
        <v>338</v>
      </c>
      <c r="E26" s="78">
        <v>799</v>
      </c>
      <c r="F26" s="13"/>
      <c r="G26" s="49">
        <f t="shared" si="0"/>
        <v>0</v>
      </c>
      <c r="H26"/>
      <c r="I26"/>
      <c r="J26"/>
      <c r="K26"/>
      <c r="L26"/>
      <c r="M26"/>
      <c r="N26"/>
      <c r="O26"/>
    </row>
    <row r="27" spans="1:15" s="12" customFormat="1" ht="13.2" customHeight="1" x14ac:dyDescent="0.3">
      <c r="A27" s="54" t="s">
        <v>339</v>
      </c>
      <c r="B27" s="54">
        <v>18</v>
      </c>
      <c r="C27" s="55" t="s">
        <v>160</v>
      </c>
      <c r="D27" s="56" t="s">
        <v>251</v>
      </c>
      <c r="E27" s="78">
        <v>799</v>
      </c>
      <c r="F27" s="13"/>
      <c r="G27" s="49">
        <f t="shared" si="0"/>
        <v>0</v>
      </c>
      <c r="H27"/>
      <c r="I27"/>
      <c r="J27"/>
      <c r="K27"/>
      <c r="L27"/>
      <c r="M27"/>
      <c r="N27"/>
      <c r="O27"/>
    </row>
    <row r="28" spans="1:15" s="12" customFormat="1" ht="13.2" customHeight="1" x14ac:dyDescent="0.3">
      <c r="A28" s="54" t="s">
        <v>340</v>
      </c>
      <c r="B28" s="54">
        <v>19</v>
      </c>
      <c r="C28" s="55" t="s">
        <v>36</v>
      </c>
      <c r="D28" s="56" t="s">
        <v>253</v>
      </c>
      <c r="E28" s="78">
        <v>1199</v>
      </c>
      <c r="F28" s="13"/>
      <c r="G28" s="49">
        <f t="shared" si="0"/>
        <v>0</v>
      </c>
      <c r="H28"/>
      <c r="I28"/>
      <c r="J28"/>
      <c r="K28"/>
      <c r="L28"/>
      <c r="M28"/>
      <c r="N28"/>
      <c r="O28"/>
    </row>
    <row r="29" spans="1:15" s="12" customFormat="1" ht="13.2" customHeight="1" x14ac:dyDescent="0.3">
      <c r="A29" s="54" t="s">
        <v>341</v>
      </c>
      <c r="B29" s="54">
        <v>21</v>
      </c>
      <c r="C29" s="55" t="s">
        <v>161</v>
      </c>
      <c r="D29" s="56" t="s">
        <v>255</v>
      </c>
      <c r="E29" s="78">
        <v>1599</v>
      </c>
      <c r="F29" s="13"/>
      <c r="G29" s="49">
        <f t="shared" si="0"/>
        <v>0</v>
      </c>
      <c r="H29"/>
      <c r="I29"/>
      <c r="J29"/>
      <c r="K29"/>
      <c r="L29"/>
      <c r="M29"/>
      <c r="N29"/>
      <c r="O29"/>
    </row>
    <row r="30" spans="1:15" s="12" customFormat="1" ht="13.2" customHeight="1" x14ac:dyDescent="0.3">
      <c r="A30" s="54" t="s">
        <v>342</v>
      </c>
      <c r="B30" s="54">
        <v>21</v>
      </c>
      <c r="C30" s="55" t="s">
        <v>162</v>
      </c>
      <c r="D30" s="56" t="s">
        <v>256</v>
      </c>
      <c r="E30" s="78">
        <v>1899</v>
      </c>
      <c r="F30" s="13"/>
      <c r="G30" s="49">
        <f t="shared" si="0"/>
        <v>0</v>
      </c>
      <c r="H30"/>
      <c r="I30"/>
      <c r="J30"/>
      <c r="K30"/>
      <c r="L30"/>
      <c r="M30"/>
      <c r="N30"/>
      <c r="O30"/>
    </row>
    <row r="31" spans="1:15" s="12" customFormat="1" ht="13.2" customHeight="1" x14ac:dyDescent="0.3">
      <c r="A31" s="54" t="s">
        <v>343</v>
      </c>
      <c r="B31" s="54">
        <v>22</v>
      </c>
      <c r="C31" s="55" t="s">
        <v>163</v>
      </c>
      <c r="D31" s="56" t="s">
        <v>344</v>
      </c>
      <c r="E31" s="78">
        <v>59</v>
      </c>
      <c r="F31" s="13"/>
      <c r="G31" s="49">
        <f t="shared" si="0"/>
        <v>0</v>
      </c>
      <c r="H31"/>
      <c r="I31"/>
      <c r="J31"/>
      <c r="K31"/>
      <c r="L31"/>
      <c r="M31"/>
      <c r="N31"/>
      <c r="O31"/>
    </row>
    <row r="32" spans="1:15" s="12" customFormat="1" ht="13.2" customHeight="1" x14ac:dyDescent="0.3">
      <c r="A32" s="54" t="s">
        <v>345</v>
      </c>
      <c r="B32" s="54">
        <v>22</v>
      </c>
      <c r="C32" s="55" t="s">
        <v>70</v>
      </c>
      <c r="D32" s="56" t="s">
        <v>260</v>
      </c>
      <c r="E32" s="78">
        <v>149</v>
      </c>
      <c r="F32" s="13"/>
      <c r="G32" s="49">
        <f t="shared" si="0"/>
        <v>0</v>
      </c>
      <c r="H32"/>
      <c r="I32"/>
      <c r="J32"/>
      <c r="K32"/>
      <c r="L32"/>
      <c r="M32"/>
      <c r="N32"/>
      <c r="O32"/>
    </row>
    <row r="33" spans="1:15" s="12" customFormat="1" ht="13.2" customHeight="1" x14ac:dyDescent="0.3">
      <c r="A33" s="54" t="s">
        <v>346</v>
      </c>
      <c r="B33" s="54">
        <v>23</v>
      </c>
      <c r="C33" s="55" t="s">
        <v>68</v>
      </c>
      <c r="D33" s="56" t="s">
        <v>261</v>
      </c>
      <c r="E33" s="78">
        <v>249</v>
      </c>
      <c r="F33" s="13"/>
      <c r="G33" s="49">
        <f t="shared" si="0"/>
        <v>0</v>
      </c>
      <c r="H33"/>
      <c r="I33"/>
      <c r="J33"/>
      <c r="K33"/>
      <c r="L33"/>
      <c r="M33"/>
      <c r="N33"/>
      <c r="O33"/>
    </row>
    <row r="34" spans="1:15" s="12" customFormat="1" ht="13.2" customHeight="1" x14ac:dyDescent="0.3">
      <c r="A34" s="54" t="s">
        <v>347</v>
      </c>
      <c r="B34" s="54">
        <v>23</v>
      </c>
      <c r="C34" s="55" t="s">
        <v>69</v>
      </c>
      <c r="D34" s="56" t="s">
        <v>263</v>
      </c>
      <c r="E34" s="78">
        <v>349</v>
      </c>
      <c r="F34" s="13"/>
      <c r="G34" s="49">
        <f t="shared" si="0"/>
        <v>0</v>
      </c>
      <c r="H34"/>
      <c r="I34"/>
      <c r="J34"/>
      <c r="K34"/>
      <c r="L34"/>
      <c r="M34"/>
      <c r="N34"/>
      <c r="O34"/>
    </row>
    <row r="35" spans="1:15" s="12" customFormat="1" ht="13.2" customHeight="1" x14ac:dyDescent="0.3">
      <c r="A35" s="54" t="s">
        <v>348</v>
      </c>
      <c r="B35" s="54">
        <v>24</v>
      </c>
      <c r="C35" s="55" t="s">
        <v>71</v>
      </c>
      <c r="D35" s="56" t="s">
        <v>264</v>
      </c>
      <c r="E35" s="78">
        <v>129</v>
      </c>
      <c r="F35" s="13"/>
      <c r="G35" s="49">
        <f t="shared" si="0"/>
        <v>0</v>
      </c>
      <c r="H35"/>
      <c r="I35"/>
      <c r="J35"/>
      <c r="K35"/>
      <c r="L35"/>
      <c r="M35"/>
      <c r="N35"/>
      <c r="O35"/>
    </row>
    <row r="36" spans="1:15" s="12" customFormat="1" ht="13.2" customHeight="1" x14ac:dyDescent="0.3">
      <c r="A36" s="54" t="s">
        <v>349</v>
      </c>
      <c r="B36" s="54">
        <v>24</v>
      </c>
      <c r="C36" s="55" t="s">
        <v>73</v>
      </c>
      <c r="D36" s="56" t="s">
        <v>443</v>
      </c>
      <c r="E36" s="78">
        <v>89</v>
      </c>
      <c r="F36" s="13"/>
      <c r="G36" s="49">
        <f t="shared" si="0"/>
        <v>0</v>
      </c>
      <c r="H36"/>
      <c r="I36"/>
      <c r="J36"/>
      <c r="K36"/>
      <c r="L36"/>
      <c r="M36"/>
      <c r="N36"/>
      <c r="O36"/>
    </row>
    <row r="37" spans="1:15" s="12" customFormat="1" ht="13.2" customHeight="1" x14ac:dyDescent="0.3">
      <c r="A37" s="58" t="s">
        <v>292</v>
      </c>
      <c r="B37" s="58">
        <v>24</v>
      </c>
      <c r="C37" s="58" t="s">
        <v>73</v>
      </c>
      <c r="D37" s="59" t="s">
        <v>444</v>
      </c>
      <c r="E37" s="79">
        <v>129</v>
      </c>
      <c r="F37" s="13"/>
      <c r="G37" s="49">
        <f t="shared" si="0"/>
        <v>0</v>
      </c>
      <c r="H37"/>
      <c r="I37"/>
      <c r="J37"/>
      <c r="K37"/>
      <c r="L37"/>
      <c r="M37"/>
      <c r="N37"/>
      <c r="O37"/>
    </row>
    <row r="38" spans="1:15" s="12" customFormat="1" ht="13.2" customHeight="1" x14ac:dyDescent="0.3">
      <c r="A38" s="54" t="s">
        <v>350</v>
      </c>
      <c r="B38" s="54">
        <v>24</v>
      </c>
      <c r="C38" s="55" t="s">
        <v>78</v>
      </c>
      <c r="D38" s="56" t="s">
        <v>267</v>
      </c>
      <c r="E38" s="78">
        <v>199</v>
      </c>
      <c r="F38" s="13"/>
      <c r="G38" s="49">
        <f t="shared" si="0"/>
        <v>0</v>
      </c>
      <c r="H38"/>
      <c r="I38"/>
      <c r="J38"/>
      <c r="K38"/>
      <c r="L38"/>
      <c r="M38"/>
      <c r="N38"/>
      <c r="O38"/>
    </row>
    <row r="39" spans="1:15" s="12" customFormat="1" ht="13.2" customHeight="1" x14ac:dyDescent="0.3">
      <c r="A39" s="54" t="s">
        <v>351</v>
      </c>
      <c r="B39" s="54">
        <v>25</v>
      </c>
      <c r="C39" s="55" t="s">
        <v>165</v>
      </c>
      <c r="D39" s="56" t="s">
        <v>268</v>
      </c>
      <c r="E39" s="78">
        <v>249</v>
      </c>
      <c r="F39" s="13"/>
      <c r="G39" s="49">
        <f t="shared" si="0"/>
        <v>0</v>
      </c>
      <c r="H39"/>
      <c r="I39"/>
      <c r="J39"/>
      <c r="K39"/>
      <c r="L39"/>
      <c r="M39"/>
      <c r="N39"/>
      <c r="O39"/>
    </row>
    <row r="40" spans="1:15" s="12" customFormat="1" ht="13.2" customHeight="1" x14ac:dyDescent="0.3">
      <c r="A40" s="54" t="s">
        <v>352</v>
      </c>
      <c r="B40" s="54">
        <v>25</v>
      </c>
      <c r="C40" s="55" t="s">
        <v>74</v>
      </c>
      <c r="D40" s="56" t="s">
        <v>353</v>
      </c>
      <c r="E40" s="78">
        <v>399</v>
      </c>
      <c r="F40" s="13"/>
      <c r="G40" s="49">
        <f t="shared" si="0"/>
        <v>0</v>
      </c>
      <c r="H40"/>
      <c r="I40"/>
      <c r="J40"/>
      <c r="K40"/>
      <c r="L40"/>
      <c r="M40"/>
      <c r="N40"/>
      <c r="O40"/>
    </row>
    <row r="41" spans="1:15" s="12" customFormat="1" ht="13.2" customHeight="1" x14ac:dyDescent="0.3">
      <c r="A41" s="54" t="s">
        <v>354</v>
      </c>
      <c r="B41" s="54">
        <v>25</v>
      </c>
      <c r="C41" s="55" t="s">
        <v>166</v>
      </c>
      <c r="D41" s="56" t="s">
        <v>270</v>
      </c>
      <c r="E41" s="78">
        <v>149</v>
      </c>
      <c r="F41" s="13"/>
      <c r="G41" s="49">
        <f t="shared" si="0"/>
        <v>0</v>
      </c>
      <c r="H41"/>
      <c r="I41"/>
      <c r="J41"/>
      <c r="K41"/>
      <c r="L41"/>
      <c r="M41"/>
      <c r="N41"/>
      <c r="O41"/>
    </row>
    <row r="42" spans="1:15" s="12" customFormat="1" ht="13.2" customHeight="1" x14ac:dyDescent="0.3">
      <c r="A42" s="54" t="s">
        <v>355</v>
      </c>
      <c r="B42" s="54">
        <v>25</v>
      </c>
      <c r="C42" s="55" t="s">
        <v>76</v>
      </c>
      <c r="D42" s="56" t="s">
        <v>271</v>
      </c>
      <c r="E42" s="78">
        <v>599</v>
      </c>
      <c r="F42" s="13"/>
      <c r="G42" s="49">
        <f t="shared" si="0"/>
        <v>0</v>
      </c>
      <c r="H42"/>
      <c r="I42"/>
      <c r="J42"/>
      <c r="K42"/>
      <c r="L42"/>
      <c r="M42"/>
      <c r="N42"/>
      <c r="O42"/>
    </row>
    <row r="43" spans="1:15" s="12" customFormat="1" ht="13.2" customHeight="1" x14ac:dyDescent="0.3">
      <c r="A43" s="54" t="s">
        <v>356</v>
      </c>
      <c r="B43" s="54">
        <v>27</v>
      </c>
      <c r="C43" s="55" t="s">
        <v>302</v>
      </c>
      <c r="D43" s="56" t="s">
        <v>357</v>
      </c>
      <c r="E43" s="78">
        <v>24.95</v>
      </c>
      <c r="F43" s="13"/>
      <c r="G43" s="49">
        <f t="shared" si="0"/>
        <v>0</v>
      </c>
      <c r="H43"/>
      <c r="I43"/>
      <c r="J43"/>
      <c r="K43"/>
      <c r="L43"/>
      <c r="M43"/>
      <c r="N43"/>
      <c r="O43"/>
    </row>
    <row r="44" spans="1:15" s="12" customFormat="1" ht="13.2" customHeight="1" x14ac:dyDescent="0.3">
      <c r="A44" s="54" t="s">
        <v>358</v>
      </c>
      <c r="B44" s="54">
        <v>27</v>
      </c>
      <c r="C44" s="55" t="s">
        <v>79</v>
      </c>
      <c r="D44" s="56" t="s">
        <v>274</v>
      </c>
      <c r="E44" s="78">
        <v>149</v>
      </c>
      <c r="F44" s="13"/>
      <c r="G44" s="49">
        <f t="shared" si="0"/>
        <v>0</v>
      </c>
      <c r="H44"/>
      <c r="I44"/>
      <c r="J44"/>
      <c r="K44"/>
      <c r="L44"/>
      <c r="M44"/>
      <c r="N44"/>
      <c r="O44"/>
    </row>
    <row r="45" spans="1:15" s="12" customFormat="1" ht="13.2" customHeight="1" x14ac:dyDescent="0.3">
      <c r="A45" s="54" t="s">
        <v>359</v>
      </c>
      <c r="B45" s="54">
        <v>26</v>
      </c>
      <c r="C45" s="55" t="s">
        <v>167</v>
      </c>
      <c r="D45" s="56" t="s">
        <v>275</v>
      </c>
      <c r="E45" s="78">
        <v>79</v>
      </c>
      <c r="F45" s="13"/>
      <c r="G45" s="49">
        <f t="shared" si="0"/>
        <v>0</v>
      </c>
      <c r="H45"/>
      <c r="I45"/>
      <c r="J45"/>
      <c r="K45"/>
      <c r="L45"/>
      <c r="M45"/>
      <c r="N45"/>
      <c r="O45"/>
    </row>
    <row r="46" spans="1:15" s="12" customFormat="1" ht="13.2" customHeight="1" x14ac:dyDescent="0.3">
      <c r="A46" s="54" t="s">
        <v>360</v>
      </c>
      <c r="B46" s="54">
        <v>26</v>
      </c>
      <c r="C46" s="55" t="s">
        <v>361</v>
      </c>
      <c r="D46" s="56" t="s">
        <v>362</v>
      </c>
      <c r="E46" s="78">
        <v>79</v>
      </c>
      <c r="F46" s="13"/>
      <c r="G46" s="49">
        <f t="shared" si="0"/>
        <v>0</v>
      </c>
      <c r="H46"/>
      <c r="I46"/>
      <c r="J46"/>
      <c r="K46"/>
      <c r="L46"/>
      <c r="M46"/>
      <c r="N46"/>
      <c r="O46"/>
    </row>
    <row r="47" spans="1:15" s="12" customFormat="1" ht="13.2" customHeight="1" x14ac:dyDescent="0.3">
      <c r="A47" s="54" t="s">
        <v>363</v>
      </c>
      <c r="B47" s="54">
        <v>26</v>
      </c>
      <c r="C47" s="55" t="s">
        <v>168</v>
      </c>
      <c r="D47" s="56" t="s">
        <v>277</v>
      </c>
      <c r="E47" s="78">
        <v>79</v>
      </c>
      <c r="F47" s="13"/>
      <c r="G47" s="49">
        <f t="shared" si="0"/>
        <v>0</v>
      </c>
      <c r="H47"/>
      <c r="I47"/>
      <c r="J47"/>
      <c r="K47"/>
      <c r="L47"/>
      <c r="M47"/>
      <c r="N47"/>
      <c r="O47"/>
    </row>
    <row r="48" spans="1:15" s="12" customFormat="1" ht="13.2" customHeight="1" x14ac:dyDescent="0.3">
      <c r="A48" s="54" t="s">
        <v>364</v>
      </c>
      <c r="B48" s="54">
        <v>26</v>
      </c>
      <c r="C48" s="55" t="s">
        <v>170</v>
      </c>
      <c r="D48" s="56" t="s">
        <v>279</v>
      </c>
      <c r="E48" s="78">
        <v>79</v>
      </c>
      <c r="F48" s="13"/>
      <c r="G48" s="49">
        <f t="shared" si="0"/>
        <v>0</v>
      </c>
      <c r="H48"/>
      <c r="I48"/>
      <c r="J48"/>
      <c r="K48"/>
      <c r="L48"/>
      <c r="M48"/>
      <c r="N48"/>
      <c r="O48"/>
    </row>
    <row r="49" spans="1:15" s="12" customFormat="1" ht="13.2" customHeight="1" x14ac:dyDescent="0.3">
      <c r="A49" s="54" t="s">
        <v>365</v>
      </c>
      <c r="B49" s="54">
        <v>26</v>
      </c>
      <c r="C49" s="55" t="s">
        <v>171</v>
      </c>
      <c r="D49" s="56" t="s">
        <v>280</v>
      </c>
      <c r="E49" s="78">
        <v>79</v>
      </c>
      <c r="F49" s="13"/>
      <c r="G49" s="49">
        <f t="shared" si="0"/>
        <v>0</v>
      </c>
      <c r="H49"/>
      <c r="I49"/>
      <c r="J49"/>
      <c r="K49"/>
      <c r="L49"/>
      <c r="M49"/>
      <c r="N49"/>
      <c r="O49"/>
    </row>
    <row r="50" spans="1:15" s="12" customFormat="1" ht="13.2" customHeight="1" x14ac:dyDescent="0.3">
      <c r="A50" s="58">
        <v>6469</v>
      </c>
      <c r="B50" s="58">
        <v>26</v>
      </c>
      <c r="C50" s="58">
        <v>0</v>
      </c>
      <c r="D50" s="59" t="s">
        <v>172</v>
      </c>
      <c r="E50" s="79">
        <v>199</v>
      </c>
      <c r="F50" s="13"/>
      <c r="G50" s="49">
        <f t="shared" si="0"/>
        <v>0</v>
      </c>
      <c r="H50"/>
      <c r="I50"/>
      <c r="J50"/>
      <c r="K50"/>
      <c r="L50"/>
      <c r="M50"/>
      <c r="N50"/>
      <c r="O50"/>
    </row>
    <row r="51" spans="1:15" s="12" customFormat="1" ht="13.2" customHeight="1" x14ac:dyDescent="0.3">
      <c r="A51" s="54" t="s">
        <v>366</v>
      </c>
      <c r="B51" s="54">
        <v>27</v>
      </c>
      <c r="C51" s="55" t="s">
        <v>75</v>
      </c>
      <c r="D51" s="56" t="s">
        <v>281</v>
      </c>
      <c r="E51" s="78">
        <v>39</v>
      </c>
      <c r="F51" s="13"/>
      <c r="G51" s="49">
        <f t="shared" si="0"/>
        <v>0</v>
      </c>
      <c r="H51"/>
      <c r="I51"/>
      <c r="J51"/>
      <c r="K51"/>
      <c r="L51"/>
      <c r="M51"/>
      <c r="N51"/>
      <c r="O51"/>
    </row>
    <row r="52" spans="1:15" s="12" customFormat="1" ht="13.2" customHeight="1" x14ac:dyDescent="0.3">
      <c r="A52" s="54">
        <v>71</v>
      </c>
      <c r="B52" s="54">
        <v>27</v>
      </c>
      <c r="C52" s="55" t="s">
        <v>173</v>
      </c>
      <c r="D52" s="56" t="s">
        <v>282</v>
      </c>
      <c r="E52" s="78">
        <v>69.95</v>
      </c>
      <c r="F52" s="13"/>
      <c r="G52" s="49">
        <f t="shared" si="0"/>
        <v>0</v>
      </c>
      <c r="H52"/>
      <c r="I52"/>
      <c r="J52"/>
      <c r="K52"/>
      <c r="L52"/>
      <c r="M52"/>
      <c r="N52"/>
      <c r="O52"/>
    </row>
    <row r="53" spans="1:15" s="12" customFormat="1" ht="13.2" customHeight="1" x14ac:dyDescent="0.3">
      <c r="A53" s="54">
        <v>72</v>
      </c>
      <c r="B53" s="54">
        <v>27</v>
      </c>
      <c r="C53" s="55" t="s">
        <v>174</v>
      </c>
      <c r="D53" s="56" t="s">
        <v>438</v>
      </c>
      <c r="E53" s="78">
        <v>39</v>
      </c>
      <c r="F53" s="13"/>
      <c r="G53" s="49">
        <f t="shared" si="0"/>
        <v>0</v>
      </c>
      <c r="H53"/>
      <c r="I53"/>
      <c r="J53"/>
      <c r="K53"/>
      <c r="L53"/>
      <c r="M53"/>
      <c r="N53"/>
      <c r="O53"/>
    </row>
    <row r="54" spans="1:15" s="12" customFormat="1" ht="13.2" customHeight="1" x14ac:dyDescent="0.3">
      <c r="A54" s="58" t="s">
        <v>294</v>
      </c>
      <c r="B54" s="58">
        <v>27</v>
      </c>
      <c r="C54" s="58" t="s">
        <v>174</v>
      </c>
      <c r="D54" s="59" t="s">
        <v>439</v>
      </c>
      <c r="E54" s="79">
        <v>100</v>
      </c>
      <c r="F54" s="13"/>
      <c r="G54" s="49">
        <f t="shared" si="0"/>
        <v>0</v>
      </c>
      <c r="H54"/>
      <c r="I54"/>
      <c r="J54"/>
      <c r="K54"/>
      <c r="L54"/>
      <c r="M54"/>
      <c r="N54"/>
      <c r="O54"/>
    </row>
    <row r="55" spans="1:15" s="12" customFormat="1" ht="13.2" customHeight="1" x14ac:dyDescent="0.3">
      <c r="A55" s="54">
        <v>73</v>
      </c>
      <c r="B55" s="54">
        <v>27</v>
      </c>
      <c r="C55" s="55" t="s">
        <v>175</v>
      </c>
      <c r="D55" s="56" t="s">
        <v>283</v>
      </c>
      <c r="E55" s="78">
        <v>69.95</v>
      </c>
      <c r="F55" s="13"/>
      <c r="G55" s="49">
        <f t="shared" si="0"/>
        <v>0</v>
      </c>
      <c r="H55"/>
      <c r="I55"/>
      <c r="J55"/>
      <c r="K55"/>
      <c r="L55"/>
      <c r="M55"/>
      <c r="N55"/>
      <c r="O55"/>
    </row>
    <row r="56" spans="1:15" s="12" customFormat="1" ht="13.2" customHeight="1" x14ac:dyDescent="0.3">
      <c r="A56" s="54" t="s">
        <v>367</v>
      </c>
      <c r="B56" s="54">
        <v>28</v>
      </c>
      <c r="C56" s="55" t="s">
        <v>176</v>
      </c>
      <c r="D56" s="56" t="s">
        <v>284</v>
      </c>
      <c r="E56" s="78">
        <v>29.95</v>
      </c>
      <c r="F56" s="13"/>
      <c r="G56" s="49">
        <f t="shared" si="0"/>
        <v>0</v>
      </c>
      <c r="H56"/>
      <c r="I56"/>
      <c r="J56"/>
      <c r="K56"/>
      <c r="L56"/>
      <c r="M56"/>
      <c r="N56"/>
      <c r="O56"/>
    </row>
    <row r="57" spans="1:15" s="12" customFormat="1" ht="13.2" customHeight="1" x14ac:dyDescent="0.3">
      <c r="A57" s="54" t="s">
        <v>368</v>
      </c>
      <c r="B57" s="54">
        <v>1</v>
      </c>
      <c r="C57" s="55" t="s">
        <v>304</v>
      </c>
      <c r="D57" s="56" t="s">
        <v>369</v>
      </c>
      <c r="E57" s="78">
        <v>499</v>
      </c>
      <c r="F57" s="13"/>
      <c r="G57" s="49">
        <f t="shared" si="0"/>
        <v>0</v>
      </c>
      <c r="H57"/>
      <c r="I57"/>
      <c r="J57"/>
      <c r="K57"/>
      <c r="L57"/>
      <c r="M57"/>
      <c r="N57"/>
      <c r="O57"/>
    </row>
    <row r="58" spans="1:15" s="12" customFormat="1" ht="13.2" customHeight="1" x14ac:dyDescent="0.3">
      <c r="A58" s="54" t="s">
        <v>370</v>
      </c>
      <c r="B58" s="54">
        <v>2</v>
      </c>
      <c r="C58" s="55" t="s">
        <v>305</v>
      </c>
      <c r="D58" s="56" t="s">
        <v>371</v>
      </c>
      <c r="E58" s="78">
        <v>599</v>
      </c>
      <c r="F58" s="13"/>
      <c r="G58" s="49">
        <f t="shared" si="0"/>
        <v>0</v>
      </c>
      <c r="H58"/>
      <c r="I58"/>
      <c r="J58"/>
      <c r="K58"/>
      <c r="L58"/>
      <c r="M58"/>
      <c r="N58"/>
      <c r="O58"/>
    </row>
    <row r="59" spans="1:15" s="12" customFormat="1" ht="13.2" customHeight="1" x14ac:dyDescent="0.3">
      <c r="A59" s="54" t="s">
        <v>372</v>
      </c>
      <c r="B59" s="54">
        <v>16</v>
      </c>
      <c r="C59" s="55" t="s">
        <v>306</v>
      </c>
      <c r="D59" s="56" t="s">
        <v>373</v>
      </c>
      <c r="E59" s="78">
        <v>599</v>
      </c>
      <c r="F59" s="13"/>
      <c r="G59" s="49">
        <f t="shared" si="0"/>
        <v>0</v>
      </c>
      <c r="H59"/>
      <c r="I59"/>
      <c r="J59"/>
      <c r="K59"/>
      <c r="L59"/>
      <c r="M59"/>
      <c r="N59"/>
      <c r="O59"/>
    </row>
    <row r="60" spans="1:15" s="12" customFormat="1" ht="13.2" customHeight="1" x14ac:dyDescent="0.3">
      <c r="A60" s="54" t="s">
        <v>374</v>
      </c>
      <c r="B60" s="54">
        <v>28</v>
      </c>
      <c r="C60" s="55" t="s">
        <v>308</v>
      </c>
      <c r="D60" s="56" t="s">
        <v>375</v>
      </c>
      <c r="E60" s="78">
        <v>899</v>
      </c>
      <c r="F60" s="13"/>
      <c r="G60" s="49">
        <f t="shared" si="0"/>
        <v>0</v>
      </c>
      <c r="H60"/>
      <c r="I60"/>
      <c r="J60"/>
      <c r="K60"/>
      <c r="L60"/>
      <c r="M60"/>
      <c r="N60"/>
      <c r="O60"/>
    </row>
    <row r="61" spans="1:15" s="12" customFormat="1" ht="13.2" customHeight="1" x14ac:dyDescent="0.3">
      <c r="A61" s="54" t="s">
        <v>376</v>
      </c>
      <c r="B61" s="54">
        <v>28</v>
      </c>
      <c r="C61" s="55" t="s">
        <v>309</v>
      </c>
      <c r="D61" s="56" t="s">
        <v>377</v>
      </c>
      <c r="E61" s="78">
        <v>799</v>
      </c>
      <c r="F61" s="13"/>
      <c r="G61" s="49">
        <f t="shared" si="0"/>
        <v>0</v>
      </c>
      <c r="H61"/>
      <c r="I61"/>
      <c r="J61"/>
      <c r="K61"/>
      <c r="L61"/>
      <c r="M61"/>
      <c r="N61"/>
      <c r="O61"/>
    </row>
    <row r="62" spans="1:15" s="12" customFormat="1" ht="13.2" customHeight="1" x14ac:dyDescent="0.3">
      <c r="A62" s="58">
        <v>7879</v>
      </c>
      <c r="B62" s="58">
        <v>28</v>
      </c>
      <c r="C62" s="58">
        <v>0</v>
      </c>
      <c r="D62" s="59" t="s">
        <v>310</v>
      </c>
      <c r="E62" s="79">
        <v>1199</v>
      </c>
      <c r="F62" s="13"/>
      <c r="G62" s="49">
        <f>E62*F62</f>
        <v>0</v>
      </c>
      <c r="H62"/>
      <c r="I62"/>
      <c r="J62"/>
      <c r="K62"/>
      <c r="L62"/>
      <c r="M62"/>
      <c r="N62"/>
      <c r="O62"/>
    </row>
    <row r="63" spans="1:15" s="12" customFormat="1" ht="13.2" customHeight="1" x14ac:dyDescent="0.3">
      <c r="A63" s="54" t="s">
        <v>378</v>
      </c>
      <c r="B63" s="54">
        <v>10</v>
      </c>
      <c r="C63" s="55" t="s">
        <v>379</v>
      </c>
      <c r="D63" s="56" t="s">
        <v>380</v>
      </c>
      <c r="E63" s="78">
        <v>149</v>
      </c>
      <c r="F63" s="13"/>
      <c r="G63" s="49">
        <f t="shared" si="0"/>
        <v>0</v>
      </c>
      <c r="H63"/>
      <c r="I63"/>
      <c r="J63"/>
      <c r="K63"/>
      <c r="L63"/>
      <c r="M63"/>
      <c r="N63"/>
      <c r="O63"/>
    </row>
    <row r="64" spans="1:15" s="12" customFormat="1" ht="13.2" customHeight="1" x14ac:dyDescent="0.3">
      <c r="A64" s="54" t="s">
        <v>381</v>
      </c>
      <c r="B64" s="54">
        <v>10</v>
      </c>
      <c r="C64" s="55" t="s">
        <v>382</v>
      </c>
      <c r="D64" s="56" t="s">
        <v>383</v>
      </c>
      <c r="E64" s="78">
        <v>149</v>
      </c>
      <c r="F64" s="13"/>
      <c r="G64" s="49">
        <f t="shared" si="0"/>
        <v>0</v>
      </c>
      <c r="H64"/>
      <c r="I64"/>
      <c r="J64"/>
      <c r="K64"/>
      <c r="L64"/>
      <c r="M64"/>
      <c r="N64"/>
      <c r="O64"/>
    </row>
    <row r="65" spans="1:17" s="12" customFormat="1" ht="13.2" customHeight="1" x14ac:dyDescent="0.3">
      <c r="A65" s="54" t="s">
        <v>384</v>
      </c>
      <c r="B65" s="54">
        <v>10</v>
      </c>
      <c r="C65" s="55" t="s">
        <v>385</v>
      </c>
      <c r="D65" s="56" t="s">
        <v>386</v>
      </c>
      <c r="E65" s="78">
        <v>299</v>
      </c>
      <c r="F65" s="13"/>
      <c r="G65" s="49">
        <f t="shared" si="0"/>
        <v>0</v>
      </c>
      <c r="H65"/>
      <c r="I65"/>
      <c r="J65"/>
      <c r="K65"/>
      <c r="L65"/>
      <c r="M65"/>
      <c r="N65"/>
      <c r="O65"/>
    </row>
    <row r="66" spans="1:17" s="12" customFormat="1" ht="13.2" customHeight="1" x14ac:dyDescent="0.3">
      <c r="A66" s="54" t="s">
        <v>387</v>
      </c>
      <c r="B66" s="54">
        <v>11</v>
      </c>
      <c r="C66" s="55" t="s">
        <v>388</v>
      </c>
      <c r="D66" s="56" t="s">
        <v>389</v>
      </c>
      <c r="E66" s="78">
        <v>399</v>
      </c>
      <c r="F66" s="13"/>
      <c r="G66" s="49">
        <f t="shared" si="0"/>
        <v>0</v>
      </c>
      <c r="H66"/>
      <c r="I66"/>
      <c r="J66"/>
      <c r="K66"/>
      <c r="L66"/>
      <c r="M66"/>
      <c r="N66"/>
      <c r="O66"/>
    </row>
    <row r="67" spans="1:17" s="12" customFormat="1" ht="13.2" customHeight="1" x14ac:dyDescent="0.3">
      <c r="A67" s="54" t="s">
        <v>390</v>
      </c>
      <c r="B67" s="54">
        <v>11</v>
      </c>
      <c r="C67" s="55" t="s">
        <v>391</v>
      </c>
      <c r="D67" s="56" t="s">
        <v>392</v>
      </c>
      <c r="E67" s="78">
        <v>599</v>
      </c>
      <c r="F67" s="13"/>
      <c r="G67" s="49">
        <f t="shared" si="0"/>
        <v>0</v>
      </c>
      <c r="H67"/>
      <c r="I67"/>
      <c r="J67"/>
      <c r="K67"/>
      <c r="L67"/>
      <c r="M67"/>
      <c r="N67"/>
      <c r="O67"/>
    </row>
    <row r="68" spans="1:17" s="12" customFormat="1" ht="13.2" customHeight="1" x14ac:dyDescent="0.3">
      <c r="A68" s="54" t="s">
        <v>393</v>
      </c>
      <c r="B68" s="54">
        <v>11</v>
      </c>
      <c r="C68" s="55" t="s">
        <v>394</v>
      </c>
      <c r="D68" s="56" t="s">
        <v>395</v>
      </c>
      <c r="E68" s="78">
        <v>899</v>
      </c>
      <c r="F68" s="13"/>
      <c r="G68" s="49">
        <f t="shared" si="0"/>
        <v>0</v>
      </c>
      <c r="H68"/>
      <c r="I68"/>
      <c r="J68"/>
      <c r="K68"/>
      <c r="L68"/>
      <c r="M68"/>
      <c r="N68"/>
      <c r="O68"/>
    </row>
    <row r="69" spans="1:17" s="12" customFormat="1" ht="13.2" customHeight="1" x14ac:dyDescent="0.3">
      <c r="A69" s="54" t="s">
        <v>396</v>
      </c>
      <c r="B69" s="54">
        <v>12</v>
      </c>
      <c r="C69" s="55" t="s">
        <v>397</v>
      </c>
      <c r="D69" s="56" t="s">
        <v>398</v>
      </c>
      <c r="E69" s="78">
        <v>1199</v>
      </c>
      <c r="F69" s="13"/>
      <c r="G69" s="49">
        <f t="shared" ref="G69:G84" si="1">E69*F69</f>
        <v>0</v>
      </c>
      <c r="H69"/>
      <c r="I69"/>
      <c r="J69"/>
      <c r="K69"/>
      <c r="L69"/>
      <c r="M69"/>
      <c r="N69"/>
      <c r="O69"/>
      <c r="P69"/>
      <c r="Q69"/>
    </row>
    <row r="70" spans="1:17" s="12" customFormat="1" ht="13.2" customHeight="1" x14ac:dyDescent="0.3">
      <c r="A70" s="54" t="s">
        <v>399</v>
      </c>
      <c r="B70" s="54">
        <v>18</v>
      </c>
      <c r="C70" s="55" t="s">
        <v>400</v>
      </c>
      <c r="D70" s="56" t="s">
        <v>401</v>
      </c>
      <c r="E70" s="78">
        <v>699</v>
      </c>
      <c r="F70" s="13"/>
      <c r="G70" s="49">
        <f t="shared" si="1"/>
        <v>0</v>
      </c>
      <c r="H70"/>
      <c r="I70"/>
      <c r="J70"/>
      <c r="K70"/>
      <c r="L70"/>
      <c r="M70"/>
      <c r="N70"/>
      <c r="O70"/>
      <c r="P70"/>
      <c r="Q70"/>
    </row>
    <row r="71" spans="1:17" s="12" customFormat="1" ht="13.2" customHeight="1" x14ac:dyDescent="0.3">
      <c r="A71" s="54" t="s">
        <v>402</v>
      </c>
      <c r="B71" s="54">
        <v>19</v>
      </c>
      <c r="C71" s="55" t="s">
        <v>403</v>
      </c>
      <c r="D71" s="56" t="s">
        <v>404</v>
      </c>
      <c r="E71" s="78">
        <v>899</v>
      </c>
      <c r="F71" s="13"/>
      <c r="G71" s="49">
        <f t="shared" si="1"/>
        <v>0</v>
      </c>
      <c r="H71"/>
      <c r="I71"/>
      <c r="J71"/>
      <c r="K71"/>
      <c r="L71"/>
      <c r="M71"/>
      <c r="N71"/>
      <c r="O71"/>
      <c r="P71"/>
      <c r="Q71"/>
    </row>
    <row r="72" spans="1:17" s="12" customFormat="1" ht="13.2" customHeight="1" x14ac:dyDescent="0.3">
      <c r="A72" s="54" t="s">
        <v>405</v>
      </c>
      <c r="B72" s="54">
        <v>20</v>
      </c>
      <c r="C72" s="55" t="s">
        <v>406</v>
      </c>
      <c r="D72" s="56" t="s">
        <v>407</v>
      </c>
      <c r="E72" s="78">
        <v>1499</v>
      </c>
      <c r="F72" s="13"/>
      <c r="G72" s="49">
        <f t="shared" si="1"/>
        <v>0</v>
      </c>
      <c r="H72"/>
      <c r="I72"/>
      <c r="J72"/>
      <c r="K72"/>
      <c r="L72"/>
      <c r="M72"/>
      <c r="N72"/>
      <c r="O72"/>
      <c r="P72"/>
      <c r="Q72"/>
    </row>
    <row r="73" spans="1:17" s="12" customFormat="1" ht="13.2" customHeight="1" x14ac:dyDescent="0.3">
      <c r="A73" s="54" t="s">
        <v>408</v>
      </c>
      <c r="B73" s="54">
        <v>20</v>
      </c>
      <c r="C73" s="55" t="s">
        <v>409</v>
      </c>
      <c r="D73" s="56" t="s">
        <v>410</v>
      </c>
      <c r="E73" s="78">
        <v>1099</v>
      </c>
      <c r="F73" s="13"/>
      <c r="G73" s="49">
        <f t="shared" si="1"/>
        <v>0</v>
      </c>
      <c r="H73"/>
      <c r="I73"/>
      <c r="J73"/>
      <c r="K73"/>
      <c r="L73"/>
      <c r="M73"/>
      <c r="N73"/>
      <c r="O73"/>
      <c r="P73"/>
      <c r="Q73"/>
    </row>
    <row r="74" spans="1:17" s="12" customFormat="1" ht="13.2" customHeight="1" x14ac:dyDescent="0.3">
      <c r="A74" s="54">
        <v>93</v>
      </c>
      <c r="B74" s="54">
        <v>1</v>
      </c>
      <c r="C74" s="55">
        <v>0</v>
      </c>
      <c r="D74" s="56" t="s">
        <v>411</v>
      </c>
      <c r="E74" s="78">
        <v>119</v>
      </c>
      <c r="F74" s="13"/>
      <c r="G74" s="49">
        <f t="shared" si="1"/>
        <v>0</v>
      </c>
      <c r="H74"/>
      <c r="I74"/>
      <c r="J74"/>
      <c r="K74"/>
      <c r="L74"/>
      <c r="M74"/>
      <c r="N74"/>
      <c r="O74"/>
      <c r="P74"/>
      <c r="Q74"/>
    </row>
    <row r="75" spans="1:17" s="12" customFormat="1" ht="13.2" customHeight="1" x14ac:dyDescent="0.3">
      <c r="A75" s="54" t="s">
        <v>412</v>
      </c>
      <c r="B75" s="54">
        <v>14</v>
      </c>
      <c r="C75" s="55" t="s">
        <v>413</v>
      </c>
      <c r="D75" s="56" t="s">
        <v>414</v>
      </c>
      <c r="E75" s="78">
        <v>149</v>
      </c>
      <c r="F75" s="13"/>
      <c r="G75" s="49">
        <f t="shared" si="1"/>
        <v>0</v>
      </c>
      <c r="H75"/>
      <c r="I75"/>
      <c r="J75"/>
      <c r="K75"/>
      <c r="L75"/>
      <c r="M75"/>
      <c r="N75"/>
      <c r="O75"/>
      <c r="P75"/>
      <c r="Q75"/>
    </row>
    <row r="76" spans="1:17" s="12" customFormat="1" ht="13.2" customHeight="1" x14ac:dyDescent="0.3">
      <c r="A76" s="54" t="s">
        <v>415</v>
      </c>
      <c r="B76" s="54">
        <v>13</v>
      </c>
      <c r="C76" s="55" t="s">
        <v>416</v>
      </c>
      <c r="D76" s="56" t="s">
        <v>417</v>
      </c>
      <c r="E76" s="78">
        <v>1799</v>
      </c>
      <c r="F76" s="13"/>
      <c r="G76" s="49">
        <f t="shared" si="1"/>
        <v>0</v>
      </c>
      <c r="H76"/>
      <c r="I76"/>
      <c r="J76"/>
      <c r="K76"/>
      <c r="L76"/>
      <c r="M76"/>
      <c r="N76"/>
      <c r="O76"/>
      <c r="P76"/>
      <c r="Q76"/>
    </row>
    <row r="77" spans="1:17" s="12" customFormat="1" ht="13.2" customHeight="1" x14ac:dyDescent="0.3">
      <c r="A77" s="54" t="s">
        <v>418</v>
      </c>
      <c r="B77" s="54">
        <v>13</v>
      </c>
      <c r="C77" s="55" t="s">
        <v>419</v>
      </c>
      <c r="D77" s="56" t="s">
        <v>420</v>
      </c>
      <c r="E77" s="78">
        <v>1799</v>
      </c>
      <c r="F77" s="13"/>
      <c r="G77" s="49">
        <f t="shared" si="1"/>
        <v>0</v>
      </c>
      <c r="H77"/>
      <c r="I77"/>
      <c r="J77"/>
      <c r="K77"/>
      <c r="L77"/>
      <c r="M77"/>
      <c r="N77"/>
      <c r="O77"/>
      <c r="P77"/>
      <c r="Q77"/>
    </row>
    <row r="78" spans="1:17" s="12" customFormat="1" ht="13.2" customHeight="1" x14ac:dyDescent="0.3">
      <c r="A78" s="54" t="s">
        <v>421</v>
      </c>
      <c r="B78" s="54">
        <v>13</v>
      </c>
      <c r="C78" s="55" t="s">
        <v>422</v>
      </c>
      <c r="D78" s="56" t="s">
        <v>423</v>
      </c>
      <c r="E78" s="78">
        <v>1799</v>
      </c>
      <c r="F78" s="13"/>
      <c r="G78" s="49">
        <f t="shared" si="1"/>
        <v>0</v>
      </c>
      <c r="H78"/>
      <c r="I78"/>
      <c r="J78"/>
      <c r="K78"/>
      <c r="L78"/>
      <c r="M78"/>
      <c r="N78"/>
      <c r="O78"/>
    </row>
    <row r="79" spans="1:17" s="12" customFormat="1" ht="13.2" customHeight="1" x14ac:dyDescent="0.3">
      <c r="A79" s="54" t="s">
        <v>424</v>
      </c>
      <c r="B79" s="54">
        <v>11</v>
      </c>
      <c r="C79" s="55" t="s">
        <v>425</v>
      </c>
      <c r="D79" s="56" t="s">
        <v>426</v>
      </c>
      <c r="E79" s="78">
        <v>29</v>
      </c>
      <c r="F79" s="13"/>
      <c r="G79" s="49">
        <f t="shared" si="1"/>
        <v>0</v>
      </c>
      <c r="H79"/>
      <c r="I79"/>
      <c r="J79"/>
      <c r="K79"/>
      <c r="L79"/>
      <c r="M79"/>
      <c r="N79"/>
      <c r="O79"/>
    </row>
    <row r="80" spans="1:17" s="12" customFormat="1" ht="13.2" customHeight="1" x14ac:dyDescent="0.3">
      <c r="A80" s="54" t="s">
        <v>427</v>
      </c>
      <c r="B80" s="54">
        <v>12</v>
      </c>
      <c r="C80" s="55" t="s">
        <v>428</v>
      </c>
      <c r="D80" s="56" t="s">
        <v>429</v>
      </c>
      <c r="E80" s="78">
        <v>299</v>
      </c>
      <c r="F80" s="13"/>
      <c r="G80" s="49">
        <f t="shared" si="1"/>
        <v>0</v>
      </c>
      <c r="H80"/>
      <c r="I80"/>
      <c r="J80"/>
      <c r="K80"/>
      <c r="L80"/>
      <c r="M80"/>
      <c r="N80"/>
      <c r="O80"/>
    </row>
    <row r="81" spans="1:18" s="12" customFormat="1" ht="13.2" customHeight="1" x14ac:dyDescent="0.3">
      <c r="A81" s="54">
        <v>200</v>
      </c>
      <c r="B81" s="54">
        <v>0</v>
      </c>
      <c r="C81" s="55" t="s">
        <v>91</v>
      </c>
      <c r="D81" s="56" t="s">
        <v>86</v>
      </c>
      <c r="E81" s="78">
        <v>35</v>
      </c>
      <c r="F81" s="13"/>
      <c r="G81" s="49">
        <f t="shared" si="1"/>
        <v>0</v>
      </c>
      <c r="H81"/>
      <c r="I81"/>
      <c r="J81"/>
      <c r="K81"/>
      <c r="L81"/>
      <c r="M81"/>
      <c r="N81"/>
      <c r="O81"/>
    </row>
    <row r="82" spans="1:18" s="12" customFormat="1" ht="13.2" customHeight="1" x14ac:dyDescent="0.3">
      <c r="A82" s="54">
        <v>201</v>
      </c>
      <c r="B82" s="54">
        <v>0</v>
      </c>
      <c r="C82" s="55" t="s">
        <v>430</v>
      </c>
      <c r="D82" s="56" t="s">
        <v>431</v>
      </c>
      <c r="E82" s="78">
        <v>20</v>
      </c>
      <c r="F82" s="13"/>
      <c r="G82" s="49">
        <f t="shared" si="1"/>
        <v>0</v>
      </c>
      <c r="H82"/>
      <c r="I82"/>
      <c r="J82"/>
      <c r="K82"/>
      <c r="L82"/>
      <c r="M82"/>
      <c r="N82"/>
      <c r="O82"/>
    </row>
    <row r="83" spans="1:18" s="12" customFormat="1" ht="13.2" customHeight="1" x14ac:dyDescent="0.3">
      <c r="A83" s="54">
        <v>202</v>
      </c>
      <c r="B83" s="54">
        <v>0</v>
      </c>
      <c r="C83" s="55" t="s">
        <v>432</v>
      </c>
      <c r="D83" s="56" t="s">
        <v>433</v>
      </c>
      <c r="E83" s="78">
        <v>30</v>
      </c>
      <c r="F83" s="13"/>
      <c r="G83" s="49">
        <f t="shared" si="1"/>
        <v>0</v>
      </c>
      <c r="H83"/>
      <c r="I83"/>
      <c r="J83"/>
      <c r="K83"/>
      <c r="L83"/>
      <c r="M83"/>
      <c r="N83"/>
      <c r="O83"/>
    </row>
    <row r="84" spans="1:18" s="12" customFormat="1" ht="13.2" customHeight="1" x14ac:dyDescent="0.3">
      <c r="A84" s="54">
        <v>203</v>
      </c>
      <c r="B84" s="54">
        <v>0</v>
      </c>
      <c r="C84" s="55" t="s">
        <v>434</v>
      </c>
      <c r="D84" s="56" t="s">
        <v>435</v>
      </c>
      <c r="E84" s="78">
        <v>15</v>
      </c>
      <c r="F84" s="13"/>
      <c r="G84" s="49">
        <f t="shared" si="1"/>
        <v>0</v>
      </c>
      <c r="H84"/>
      <c r="I84"/>
      <c r="J84"/>
      <c r="K84"/>
      <c r="L84"/>
      <c r="M84"/>
      <c r="N84"/>
      <c r="O84"/>
    </row>
    <row r="85" spans="1:18" ht="15" thickBot="1" x14ac:dyDescent="0.35">
      <c r="A85" s="16"/>
      <c r="B85" s="16"/>
      <c r="C85" s="17"/>
      <c r="D85" s="18"/>
      <c r="E85" s="19"/>
      <c r="F85" s="47"/>
      <c r="G85" s="20"/>
      <c r="O85"/>
      <c r="P85"/>
      <c r="Q85"/>
      <c r="R85"/>
    </row>
    <row r="86" spans="1:18" ht="15" thickBot="1" x14ac:dyDescent="0.35">
      <c r="C86" s="7"/>
      <c r="D86" s="64" t="s">
        <v>291</v>
      </c>
      <c r="E86" s="64"/>
      <c r="F86" s="50">
        <f>SUM(F3:F84)</f>
        <v>0</v>
      </c>
      <c r="G86" s="51">
        <f>SUM(G3:G84)</f>
        <v>0</v>
      </c>
      <c r="O86"/>
      <c r="P86"/>
      <c r="Q86"/>
      <c r="R86"/>
    </row>
    <row r="87" spans="1:18" x14ac:dyDescent="0.3">
      <c r="D87" s="65" t="s">
        <v>436</v>
      </c>
      <c r="E87" s="64"/>
      <c r="F87" s="64"/>
      <c r="G87" s="52">
        <f>G86*15/100</f>
        <v>0</v>
      </c>
      <c r="O87"/>
      <c r="P87"/>
      <c r="Q87"/>
      <c r="R87"/>
    </row>
    <row r="88" spans="1:18" ht="15" thickBot="1" x14ac:dyDescent="0.35">
      <c r="D88" s="64" t="s">
        <v>23</v>
      </c>
      <c r="E88" s="64"/>
      <c r="F88" s="64"/>
      <c r="G88" s="53">
        <f>G86-G87</f>
        <v>0</v>
      </c>
    </row>
    <row r="89" spans="1:18" ht="15" thickBot="1" x14ac:dyDescent="0.35"/>
    <row r="90" spans="1:18" ht="15" thickBot="1" x14ac:dyDescent="0.35">
      <c r="C90" s="4" t="s">
        <v>24</v>
      </c>
      <c r="D90" s="68"/>
      <c r="E90" s="69"/>
      <c r="F90" s="69"/>
      <c r="G90" s="70"/>
    </row>
    <row r="91" spans="1:18" ht="15" thickBot="1" x14ac:dyDescent="0.35">
      <c r="C91" s="4" t="s">
        <v>25</v>
      </c>
      <c r="D91" s="14"/>
      <c r="E91" s="73"/>
      <c r="F91" s="74"/>
      <c r="G91" s="75"/>
    </row>
    <row r="92" spans="1:18" ht="15" thickBot="1" x14ac:dyDescent="0.35">
      <c r="C92" s="4" t="s">
        <v>27</v>
      </c>
      <c r="D92" s="68"/>
      <c r="E92" s="69"/>
      <c r="F92" s="69"/>
      <c r="G92" s="70"/>
    </row>
    <row r="93" spans="1:18" x14ac:dyDescent="0.3">
      <c r="D93" s="8"/>
      <c r="E93" s="9"/>
      <c r="F93" s="9"/>
      <c r="G93" s="9"/>
    </row>
    <row r="94" spans="1:18" x14ac:dyDescent="0.3">
      <c r="C94" s="4" t="s">
        <v>26</v>
      </c>
      <c r="D94" s="76" t="s">
        <v>28</v>
      </c>
      <c r="E94" s="76"/>
      <c r="F94" s="76"/>
      <c r="G94" s="76"/>
    </row>
    <row r="95" spans="1:18" ht="14.4" customHeight="1" x14ac:dyDescent="0.3">
      <c r="D95" s="77" t="s">
        <v>445</v>
      </c>
      <c r="E95" s="76"/>
      <c r="F95" s="76"/>
      <c r="G95" s="76"/>
    </row>
    <row r="96" spans="1:18" x14ac:dyDescent="0.3">
      <c r="D96" s="76" t="s">
        <v>29</v>
      </c>
      <c r="E96" s="76"/>
      <c r="F96" s="76"/>
      <c r="G96" s="76"/>
    </row>
    <row r="97" spans="1:7" ht="15" thickBot="1" x14ac:dyDescent="0.35">
      <c r="D97" s="11"/>
      <c r="E97" s="11"/>
      <c r="F97" s="11"/>
      <c r="G97" s="11"/>
    </row>
    <row r="98" spans="1:7" ht="21.6" thickBot="1" x14ac:dyDescent="0.45">
      <c r="D98" s="10" t="s">
        <v>311</v>
      </c>
      <c r="E98" s="57" t="s">
        <v>140</v>
      </c>
      <c r="F98" s="71"/>
      <c r="G98" s="72"/>
    </row>
    <row r="100" spans="1:7" ht="72.599999999999994" customHeight="1" x14ac:dyDescent="0.3">
      <c r="A100" s="63" t="s">
        <v>295</v>
      </c>
      <c r="B100" s="63"/>
      <c r="C100" s="63"/>
      <c r="D100" s="63"/>
      <c r="E100" s="63"/>
      <c r="F100" s="63"/>
      <c r="G100" s="63"/>
    </row>
    <row r="101" spans="1:7" customFormat="1" x14ac:dyDescent="0.3"/>
    <row r="102" spans="1:7" customFormat="1" x14ac:dyDescent="0.3"/>
    <row r="103" spans="1:7" customFormat="1" x14ac:dyDescent="0.3"/>
    <row r="104" spans="1:7" customFormat="1" x14ac:dyDescent="0.3"/>
    <row r="105" spans="1:7" customFormat="1" x14ac:dyDescent="0.3"/>
    <row r="106" spans="1:7" customFormat="1" x14ac:dyDescent="0.3"/>
    <row r="107" spans="1:7" customFormat="1" x14ac:dyDescent="0.3"/>
    <row r="108" spans="1:7" customFormat="1" x14ac:dyDescent="0.3"/>
    <row r="109" spans="1:7" customFormat="1" x14ac:dyDescent="0.3"/>
    <row r="110" spans="1:7" customFormat="1" x14ac:dyDescent="0.3"/>
    <row r="111" spans="1:7" customFormat="1" x14ac:dyDescent="0.3"/>
    <row r="112" spans="1:7" customFormat="1" x14ac:dyDescent="0.3"/>
    <row r="113" customFormat="1" x14ac:dyDescent="0.3"/>
    <row r="114" customFormat="1" x14ac:dyDescent="0.3"/>
    <row r="115" customFormat="1" x14ac:dyDescent="0.3"/>
    <row r="116" customFormat="1" x14ac:dyDescent="0.3"/>
    <row r="117" customFormat="1" x14ac:dyDescent="0.3"/>
    <row r="118" customFormat="1" x14ac:dyDescent="0.3"/>
    <row r="119" customFormat="1" x14ac:dyDescent="0.3"/>
    <row r="120" customFormat="1" x14ac:dyDescent="0.3"/>
    <row r="121" customFormat="1" x14ac:dyDescent="0.3"/>
    <row r="122" customFormat="1" x14ac:dyDescent="0.3"/>
    <row r="123" customFormat="1" x14ac:dyDescent="0.3"/>
    <row r="124" customFormat="1" x14ac:dyDescent="0.3"/>
    <row r="125" customFormat="1" x14ac:dyDescent="0.3"/>
    <row r="126" customFormat="1" x14ac:dyDescent="0.3"/>
    <row r="127" customFormat="1" x14ac:dyDescent="0.3"/>
  </sheetData>
  <sheetProtection sheet="1" objects="1" scenarios="1"/>
  <sortState ref="A123:J134">
    <sortCondition ref="A123:A134"/>
  </sortState>
  <mergeCells count="12">
    <mergeCell ref="A100:G100"/>
    <mergeCell ref="D88:F88"/>
    <mergeCell ref="D86:E86"/>
    <mergeCell ref="D87:F87"/>
    <mergeCell ref="A1:G1"/>
    <mergeCell ref="D90:G90"/>
    <mergeCell ref="F98:G98"/>
    <mergeCell ref="E91:G91"/>
    <mergeCell ref="D92:G92"/>
    <mergeCell ref="D94:G94"/>
    <mergeCell ref="D96:G96"/>
    <mergeCell ref="D95:G95"/>
  </mergeCells>
  <printOptions horizontalCentered="1"/>
  <pageMargins left="0.23622047244094491" right="0.23622047244094491" top="0.74803149606299213" bottom="0.74803149606299213" header="0.31496062992125984" footer="0.31496062992125984"/>
  <pageSetup paperSize="9" scale="88" fitToHeight="2" orientation="portrait" horizontalDpi="4294967293" verticalDpi="4294967293" r:id="rId1"/>
  <headerFooter>
    <oddHeader>Side &amp;P af &amp;N</oddHeader>
    <oddFooter>&amp;C&amp;"-,Fed"&amp;16&amp;K00B050Se katalog via
www.TaastrupFC.com</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
  <dimension ref="A1:A22"/>
  <sheetViews>
    <sheetView workbookViewId="0">
      <selection activeCell="G17" sqref="G17"/>
    </sheetView>
  </sheetViews>
  <sheetFormatPr defaultRowHeight="14.4" x14ac:dyDescent="0.3"/>
  <sheetData>
    <row r="1" spans="1:1" x14ac:dyDescent="0.3">
      <c r="A1" t="s">
        <v>139</v>
      </c>
    </row>
    <row r="2" spans="1:1" x14ac:dyDescent="0.3">
      <c r="A2" t="s">
        <v>127</v>
      </c>
    </row>
    <row r="3" spans="1:1" x14ac:dyDescent="0.3">
      <c r="A3" t="s">
        <v>128</v>
      </c>
    </row>
    <row r="4" spans="1:1" x14ac:dyDescent="0.3">
      <c r="A4" t="s">
        <v>129</v>
      </c>
    </row>
    <row r="5" spans="1:1" x14ac:dyDescent="0.3">
      <c r="A5" t="s">
        <v>130</v>
      </c>
    </row>
    <row r="8" spans="1:1" x14ac:dyDescent="0.3">
      <c r="A8" t="s">
        <v>133</v>
      </c>
    </row>
    <row r="9" spans="1:1" x14ac:dyDescent="0.3">
      <c r="A9" t="s">
        <v>134</v>
      </c>
    </row>
    <row r="10" spans="1:1" x14ac:dyDescent="0.3">
      <c r="A10" t="s">
        <v>131</v>
      </c>
    </row>
    <row r="11" spans="1:1" x14ac:dyDescent="0.3">
      <c r="A11" t="s">
        <v>132</v>
      </c>
    </row>
    <row r="12" spans="1:1" x14ac:dyDescent="0.3">
      <c r="A12" t="s">
        <v>37</v>
      </c>
    </row>
    <row r="13" spans="1:1" x14ac:dyDescent="0.3">
      <c r="A13" t="s">
        <v>38</v>
      </c>
    </row>
    <row r="14" spans="1:1" x14ac:dyDescent="0.3">
      <c r="A14" t="s">
        <v>39</v>
      </c>
    </row>
    <row r="15" spans="1:1" x14ac:dyDescent="0.3">
      <c r="A15" t="s">
        <v>40</v>
      </c>
    </row>
    <row r="16" spans="1:1" x14ac:dyDescent="0.3">
      <c r="A16" t="s">
        <v>41</v>
      </c>
    </row>
    <row r="17" spans="1:1" x14ac:dyDescent="0.3">
      <c r="A17" t="s">
        <v>42</v>
      </c>
    </row>
    <row r="18" spans="1:1" x14ac:dyDescent="0.3">
      <c r="A18" t="s">
        <v>43</v>
      </c>
    </row>
    <row r="19" spans="1:1" x14ac:dyDescent="0.3">
      <c r="A19" t="s">
        <v>135</v>
      </c>
    </row>
    <row r="20" spans="1:1" x14ac:dyDescent="0.3">
      <c r="A20" t="s">
        <v>136</v>
      </c>
    </row>
    <row r="21" spans="1:1" x14ac:dyDescent="0.3">
      <c r="A21" t="s">
        <v>137</v>
      </c>
    </row>
    <row r="22" spans="1:1" x14ac:dyDescent="0.3">
      <c r="A22" t="s">
        <v>138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
  <dimension ref="A1:F115"/>
  <sheetViews>
    <sheetView topLeftCell="A44" workbookViewId="0">
      <selection sqref="A1:D115"/>
    </sheetView>
  </sheetViews>
  <sheetFormatPr defaultRowHeight="14.4" x14ac:dyDescent="0.3"/>
  <cols>
    <col min="1" max="1" width="5.6640625" bestFit="1" customWidth="1"/>
    <col min="2" max="2" width="9" bestFit="1" customWidth="1"/>
    <col min="3" max="3" width="51.5546875" bestFit="1" customWidth="1"/>
    <col min="4" max="4" width="10.5546875" bestFit="1" customWidth="1"/>
    <col min="6" max="6" width="7" bestFit="1" customWidth="1"/>
  </cols>
  <sheetData>
    <row r="1" spans="1:6" x14ac:dyDescent="0.3">
      <c r="A1" s="22">
        <v>1</v>
      </c>
      <c r="B1" s="21" t="s">
        <v>141</v>
      </c>
      <c r="C1" s="22" t="s">
        <v>210</v>
      </c>
      <c r="D1" s="25">
        <v>99</v>
      </c>
      <c r="E1" s="35"/>
      <c r="F1" s="38">
        <f t="shared" ref="F1:F65" si="0">D1*E1</f>
        <v>0</v>
      </c>
    </row>
    <row r="2" spans="1:6" x14ac:dyDescent="0.3">
      <c r="A2" s="15">
        <v>2</v>
      </c>
      <c r="B2" s="23" t="s">
        <v>142</v>
      </c>
      <c r="C2" s="15" t="s">
        <v>211</v>
      </c>
      <c r="D2" s="26">
        <v>249</v>
      </c>
      <c r="E2" s="37"/>
      <c r="F2" s="38">
        <f t="shared" si="0"/>
        <v>0</v>
      </c>
    </row>
    <row r="3" spans="1:6" x14ac:dyDescent="0.3">
      <c r="A3" s="22">
        <v>3</v>
      </c>
      <c r="B3" s="21" t="s">
        <v>143</v>
      </c>
      <c r="C3" s="22" t="s">
        <v>212</v>
      </c>
      <c r="D3" s="25">
        <v>199</v>
      </c>
      <c r="E3" s="35"/>
      <c r="F3" s="36">
        <f t="shared" si="0"/>
        <v>0</v>
      </c>
    </row>
    <row r="4" spans="1:6" x14ac:dyDescent="0.3">
      <c r="A4" s="15">
        <v>4</v>
      </c>
      <c r="B4" s="23" t="s">
        <v>144</v>
      </c>
      <c r="C4" s="15" t="s">
        <v>213</v>
      </c>
      <c r="D4" s="26">
        <v>249</v>
      </c>
      <c r="E4" s="37"/>
      <c r="F4" s="38">
        <f t="shared" si="0"/>
        <v>0</v>
      </c>
    </row>
    <row r="5" spans="1:6" x14ac:dyDescent="0.3">
      <c r="A5" s="22">
        <v>5</v>
      </c>
      <c r="B5" s="21" t="s">
        <v>145</v>
      </c>
      <c r="C5" s="22" t="s">
        <v>214</v>
      </c>
      <c r="D5" s="25">
        <v>349</v>
      </c>
      <c r="E5" s="35"/>
      <c r="F5" s="36">
        <f t="shared" si="0"/>
        <v>0</v>
      </c>
    </row>
    <row r="6" spans="1:6" x14ac:dyDescent="0.3">
      <c r="A6" s="15">
        <v>6</v>
      </c>
      <c r="B6" s="23" t="s">
        <v>146</v>
      </c>
      <c r="C6" s="15" t="s">
        <v>215</v>
      </c>
      <c r="D6" s="26">
        <v>399</v>
      </c>
      <c r="E6" s="37"/>
      <c r="F6" s="38">
        <f t="shared" si="0"/>
        <v>0</v>
      </c>
    </row>
    <row r="7" spans="1:6" x14ac:dyDescent="0.3">
      <c r="A7" s="22">
        <v>7</v>
      </c>
      <c r="B7" s="21" t="s">
        <v>147</v>
      </c>
      <c r="C7" s="22" t="s">
        <v>216</v>
      </c>
      <c r="D7" s="25">
        <v>499</v>
      </c>
      <c r="E7" s="35"/>
      <c r="F7" s="36">
        <f t="shared" si="0"/>
        <v>0</v>
      </c>
    </row>
    <row r="8" spans="1:6" x14ac:dyDescent="0.3">
      <c r="A8" s="15">
        <v>8</v>
      </c>
      <c r="B8" s="23" t="s">
        <v>148</v>
      </c>
      <c r="C8" s="15" t="s">
        <v>217</v>
      </c>
      <c r="D8" s="26">
        <v>249</v>
      </c>
      <c r="E8" s="37"/>
      <c r="F8" s="38">
        <f t="shared" si="0"/>
        <v>0</v>
      </c>
    </row>
    <row r="9" spans="1:6" x14ac:dyDescent="0.3">
      <c r="A9" s="22">
        <v>9</v>
      </c>
      <c r="B9" s="21" t="s">
        <v>149</v>
      </c>
      <c r="C9" s="22" t="s">
        <v>218</v>
      </c>
      <c r="D9" s="25">
        <v>399</v>
      </c>
      <c r="E9" s="35"/>
      <c r="F9" s="36">
        <f t="shared" si="0"/>
        <v>0</v>
      </c>
    </row>
    <row r="10" spans="1:6" x14ac:dyDescent="0.3">
      <c r="A10" s="15">
        <v>10</v>
      </c>
      <c r="B10" s="23" t="s">
        <v>150</v>
      </c>
      <c r="C10" s="15" t="s">
        <v>219</v>
      </c>
      <c r="D10" s="26">
        <v>199</v>
      </c>
      <c r="E10" s="37"/>
      <c r="F10" s="38">
        <f t="shared" si="0"/>
        <v>0</v>
      </c>
    </row>
    <row r="11" spans="1:6" x14ac:dyDescent="0.3">
      <c r="A11" s="22">
        <v>11</v>
      </c>
      <c r="B11" s="21" t="s">
        <v>151</v>
      </c>
      <c r="C11" s="22" t="s">
        <v>220</v>
      </c>
      <c r="D11" s="25">
        <v>599</v>
      </c>
      <c r="E11" s="35"/>
      <c r="F11" s="36">
        <f t="shared" si="0"/>
        <v>0</v>
      </c>
    </row>
    <row r="12" spans="1:6" x14ac:dyDescent="0.3">
      <c r="A12" s="15">
        <v>12</v>
      </c>
      <c r="B12" s="24" t="s">
        <v>44</v>
      </c>
      <c r="C12" s="15" t="s">
        <v>221</v>
      </c>
      <c r="D12" s="26">
        <v>499</v>
      </c>
      <c r="E12" s="37"/>
      <c r="F12" s="38">
        <f t="shared" si="0"/>
        <v>0</v>
      </c>
    </row>
    <row r="13" spans="1:6" x14ac:dyDescent="0.3">
      <c r="A13" s="22">
        <v>13</v>
      </c>
      <c r="B13" s="21" t="s">
        <v>152</v>
      </c>
      <c r="C13" s="22" t="s">
        <v>222</v>
      </c>
      <c r="D13" s="25">
        <v>799</v>
      </c>
      <c r="E13" s="35"/>
      <c r="F13" s="36">
        <f t="shared" si="0"/>
        <v>0</v>
      </c>
    </row>
    <row r="14" spans="1:6" x14ac:dyDescent="0.3">
      <c r="A14" s="15">
        <v>14</v>
      </c>
      <c r="B14" s="24" t="s">
        <v>153</v>
      </c>
      <c r="C14" s="15" t="s">
        <v>223</v>
      </c>
      <c r="D14" s="26">
        <v>999</v>
      </c>
      <c r="E14" s="37"/>
      <c r="F14" s="38">
        <f t="shared" si="0"/>
        <v>0</v>
      </c>
    </row>
    <row r="15" spans="1:6" x14ac:dyDescent="0.3">
      <c r="A15" s="22">
        <v>15</v>
      </c>
      <c r="B15" s="21" t="s">
        <v>154</v>
      </c>
      <c r="C15" s="22" t="s">
        <v>224</v>
      </c>
      <c r="D15" s="25">
        <v>1599</v>
      </c>
      <c r="E15" s="35"/>
      <c r="F15" s="36">
        <f t="shared" si="0"/>
        <v>0</v>
      </c>
    </row>
    <row r="16" spans="1:6" x14ac:dyDescent="0.3">
      <c r="A16" s="15">
        <v>16</v>
      </c>
      <c r="B16" s="24" t="s">
        <v>62</v>
      </c>
      <c r="C16" s="15" t="s">
        <v>225</v>
      </c>
      <c r="D16" s="26">
        <v>149</v>
      </c>
      <c r="E16" s="37"/>
      <c r="F16" s="38">
        <f t="shared" si="0"/>
        <v>0</v>
      </c>
    </row>
    <row r="17" spans="1:6" x14ac:dyDescent="0.3">
      <c r="A17" s="22">
        <v>16</v>
      </c>
      <c r="B17" s="21" t="s">
        <v>62</v>
      </c>
      <c r="C17" s="22" t="s">
        <v>226</v>
      </c>
      <c r="D17" s="25">
        <v>199</v>
      </c>
      <c r="E17" s="35"/>
      <c r="F17" s="36">
        <f t="shared" si="0"/>
        <v>0</v>
      </c>
    </row>
    <row r="18" spans="1:6" x14ac:dyDescent="0.3">
      <c r="A18" s="39">
        <v>17</v>
      </c>
      <c r="B18" s="24" t="s">
        <v>60</v>
      </c>
      <c r="C18" s="15" t="s">
        <v>227</v>
      </c>
      <c r="D18" s="26">
        <v>249</v>
      </c>
      <c r="E18" s="37"/>
      <c r="F18" s="38">
        <f t="shared" si="0"/>
        <v>0</v>
      </c>
    </row>
    <row r="19" spans="1:6" x14ac:dyDescent="0.3">
      <c r="A19" s="22">
        <v>18</v>
      </c>
      <c r="B19" s="21" t="s">
        <v>61</v>
      </c>
      <c r="C19" s="22" t="s">
        <v>228</v>
      </c>
      <c r="D19" s="25">
        <v>129</v>
      </c>
      <c r="E19" s="35"/>
      <c r="F19" s="36">
        <f t="shared" si="0"/>
        <v>0</v>
      </c>
    </row>
    <row r="20" spans="1:6" x14ac:dyDescent="0.3">
      <c r="A20" s="15">
        <v>19</v>
      </c>
      <c r="B20" s="24" t="s">
        <v>64</v>
      </c>
      <c r="C20" s="15" t="s">
        <v>229</v>
      </c>
      <c r="D20" s="26">
        <v>399</v>
      </c>
      <c r="E20" s="37"/>
      <c r="F20" s="38">
        <f t="shared" si="0"/>
        <v>0</v>
      </c>
    </row>
    <row r="21" spans="1:6" x14ac:dyDescent="0.3">
      <c r="A21" s="22">
        <v>20</v>
      </c>
      <c r="B21" s="21" t="s">
        <v>63</v>
      </c>
      <c r="C21" s="22" t="s">
        <v>230</v>
      </c>
      <c r="D21" s="25">
        <v>149</v>
      </c>
      <c r="E21" s="35"/>
      <c r="F21" s="36">
        <f t="shared" si="0"/>
        <v>0</v>
      </c>
    </row>
    <row r="22" spans="1:6" x14ac:dyDescent="0.3">
      <c r="A22" s="15">
        <v>21</v>
      </c>
      <c r="B22" s="24" t="s">
        <v>65</v>
      </c>
      <c r="C22" s="15" t="s">
        <v>231</v>
      </c>
      <c r="D22" s="26">
        <v>99</v>
      </c>
      <c r="E22" s="37"/>
      <c r="F22" s="38">
        <f t="shared" si="0"/>
        <v>0</v>
      </c>
    </row>
    <row r="23" spans="1:6" x14ac:dyDescent="0.3">
      <c r="A23" s="22">
        <v>22</v>
      </c>
      <c r="B23" s="21" t="s">
        <v>155</v>
      </c>
      <c r="C23" s="22" t="s">
        <v>232</v>
      </c>
      <c r="D23" s="25">
        <v>399</v>
      </c>
      <c r="E23" s="35"/>
      <c r="F23" s="36">
        <f t="shared" si="0"/>
        <v>0</v>
      </c>
    </row>
    <row r="24" spans="1:6" x14ac:dyDescent="0.3">
      <c r="A24" s="15">
        <v>23</v>
      </c>
      <c r="B24" s="24" t="s">
        <v>67</v>
      </c>
      <c r="C24" s="15" t="s">
        <v>233</v>
      </c>
      <c r="D24" s="26">
        <v>799</v>
      </c>
      <c r="E24" s="37"/>
      <c r="F24" s="38">
        <f t="shared" si="0"/>
        <v>0</v>
      </c>
    </row>
    <row r="25" spans="1:6" x14ac:dyDescent="0.3">
      <c r="A25" s="22">
        <v>24</v>
      </c>
      <c r="B25" s="21" t="s">
        <v>66</v>
      </c>
      <c r="C25" s="22" t="s">
        <v>234</v>
      </c>
      <c r="D25" s="25">
        <v>299</v>
      </c>
      <c r="E25" s="35"/>
      <c r="F25" s="36">
        <f t="shared" si="0"/>
        <v>0</v>
      </c>
    </row>
    <row r="26" spans="1:6" x14ac:dyDescent="0.3">
      <c r="A26" s="15">
        <v>25</v>
      </c>
      <c r="B26" s="24" t="s">
        <v>45</v>
      </c>
      <c r="C26" s="15" t="s">
        <v>235</v>
      </c>
      <c r="D26" s="26">
        <v>99</v>
      </c>
      <c r="E26" s="37"/>
      <c r="F26" s="38">
        <f t="shared" si="0"/>
        <v>0</v>
      </c>
    </row>
    <row r="27" spans="1:6" x14ac:dyDescent="0.3">
      <c r="A27" s="22">
        <v>26</v>
      </c>
      <c r="B27" s="21" t="s">
        <v>156</v>
      </c>
      <c r="C27" s="22" t="s">
        <v>157</v>
      </c>
      <c r="D27" s="25">
        <v>119</v>
      </c>
      <c r="E27" s="35"/>
      <c r="F27" s="36">
        <f t="shared" si="0"/>
        <v>0</v>
      </c>
    </row>
    <row r="28" spans="1:6" x14ac:dyDescent="0.3">
      <c r="A28" s="15">
        <v>27</v>
      </c>
      <c r="B28" s="24" t="s">
        <v>126</v>
      </c>
      <c r="C28" s="15" t="s">
        <v>236</v>
      </c>
      <c r="D28" s="26">
        <v>159</v>
      </c>
      <c r="E28" s="37"/>
      <c r="F28" s="38">
        <f t="shared" si="0"/>
        <v>0</v>
      </c>
    </row>
    <row r="29" spans="1:6" x14ac:dyDescent="0.3">
      <c r="A29" s="22">
        <v>28</v>
      </c>
      <c r="B29" s="21" t="s">
        <v>46</v>
      </c>
      <c r="C29" s="22" t="s">
        <v>237</v>
      </c>
      <c r="D29" s="25">
        <v>149</v>
      </c>
      <c r="E29" s="35"/>
      <c r="F29" s="36">
        <f t="shared" si="0"/>
        <v>0</v>
      </c>
    </row>
    <row r="30" spans="1:6" x14ac:dyDescent="0.3">
      <c r="A30" s="15">
        <v>29</v>
      </c>
      <c r="B30" s="24" t="s">
        <v>48</v>
      </c>
      <c r="C30" s="15" t="s">
        <v>238</v>
      </c>
      <c r="D30" s="26">
        <v>229</v>
      </c>
      <c r="E30" s="37"/>
      <c r="F30" s="38">
        <f t="shared" si="0"/>
        <v>0</v>
      </c>
    </row>
    <row r="31" spans="1:6" x14ac:dyDescent="0.3">
      <c r="A31" s="22">
        <v>30</v>
      </c>
      <c r="B31" s="21" t="s">
        <v>50</v>
      </c>
      <c r="C31" s="22" t="s">
        <v>239</v>
      </c>
      <c r="D31" s="25">
        <v>349</v>
      </c>
      <c r="E31" s="35"/>
      <c r="F31" s="36">
        <f t="shared" si="0"/>
        <v>0</v>
      </c>
    </row>
    <row r="32" spans="1:6" x14ac:dyDescent="0.3">
      <c r="A32" s="15">
        <v>31</v>
      </c>
      <c r="B32" s="24" t="s">
        <v>47</v>
      </c>
      <c r="C32" s="15" t="s">
        <v>240</v>
      </c>
      <c r="D32" s="26">
        <v>799</v>
      </c>
      <c r="E32" s="37"/>
      <c r="F32" s="38">
        <f t="shared" si="0"/>
        <v>0</v>
      </c>
    </row>
    <row r="33" spans="1:6" x14ac:dyDescent="0.3">
      <c r="A33" s="22">
        <v>32</v>
      </c>
      <c r="B33" s="21" t="s">
        <v>53</v>
      </c>
      <c r="C33" s="22" t="s">
        <v>241</v>
      </c>
      <c r="D33" s="25">
        <v>449</v>
      </c>
      <c r="E33" s="35"/>
      <c r="F33" s="36">
        <f t="shared" si="0"/>
        <v>0</v>
      </c>
    </row>
    <row r="34" spans="1:6" x14ac:dyDescent="0.3">
      <c r="A34" s="15">
        <v>33</v>
      </c>
      <c r="B34" s="24" t="s">
        <v>49</v>
      </c>
      <c r="C34" s="15" t="s">
        <v>242</v>
      </c>
      <c r="D34" s="26">
        <v>299</v>
      </c>
      <c r="E34" s="37"/>
      <c r="F34" s="38">
        <f t="shared" si="0"/>
        <v>0</v>
      </c>
    </row>
    <row r="35" spans="1:6" x14ac:dyDescent="0.3">
      <c r="A35" s="22">
        <v>34</v>
      </c>
      <c r="B35" s="21" t="s">
        <v>51</v>
      </c>
      <c r="C35" s="22" t="s">
        <v>243</v>
      </c>
      <c r="D35" s="25">
        <v>599</v>
      </c>
      <c r="E35" s="35"/>
      <c r="F35" s="36">
        <f t="shared" si="0"/>
        <v>0</v>
      </c>
    </row>
    <row r="36" spans="1:6" x14ac:dyDescent="0.3">
      <c r="A36" s="15">
        <v>35</v>
      </c>
      <c r="B36" s="24" t="s">
        <v>58</v>
      </c>
      <c r="C36" s="15" t="s">
        <v>244</v>
      </c>
      <c r="D36" s="26">
        <v>699</v>
      </c>
      <c r="E36" s="37"/>
      <c r="F36" s="38">
        <f t="shared" si="0"/>
        <v>0</v>
      </c>
    </row>
    <row r="37" spans="1:6" x14ac:dyDescent="0.3">
      <c r="A37" s="22">
        <v>36</v>
      </c>
      <c r="B37" s="21" t="s">
        <v>55</v>
      </c>
      <c r="C37" s="22" t="s">
        <v>245</v>
      </c>
      <c r="D37" s="25">
        <v>799</v>
      </c>
      <c r="E37" s="35"/>
      <c r="F37" s="36">
        <f t="shared" si="0"/>
        <v>0</v>
      </c>
    </row>
    <row r="38" spans="1:6" x14ac:dyDescent="0.3">
      <c r="A38" s="15">
        <v>37</v>
      </c>
      <c r="B38" s="24" t="s">
        <v>52</v>
      </c>
      <c r="C38" s="15" t="s">
        <v>246</v>
      </c>
      <c r="D38" s="26">
        <v>499</v>
      </c>
      <c r="E38" s="37"/>
      <c r="F38" s="38">
        <f t="shared" si="0"/>
        <v>0</v>
      </c>
    </row>
    <row r="39" spans="1:6" x14ac:dyDescent="0.3">
      <c r="A39" s="22">
        <v>38</v>
      </c>
      <c r="B39" s="21" t="s">
        <v>54</v>
      </c>
      <c r="C39" s="22" t="s">
        <v>247</v>
      </c>
      <c r="D39" s="25">
        <v>899</v>
      </c>
      <c r="E39" s="35"/>
      <c r="F39" s="36">
        <f t="shared" si="0"/>
        <v>0</v>
      </c>
    </row>
    <row r="40" spans="1:6" x14ac:dyDescent="0.3">
      <c r="A40" s="15">
        <v>39</v>
      </c>
      <c r="B40" s="24" t="s">
        <v>158</v>
      </c>
      <c r="C40" s="15" t="s">
        <v>248</v>
      </c>
      <c r="D40" s="26">
        <v>599</v>
      </c>
      <c r="E40" s="37"/>
      <c r="F40" s="38">
        <f t="shared" si="0"/>
        <v>0</v>
      </c>
    </row>
    <row r="41" spans="1:6" x14ac:dyDescent="0.3">
      <c r="A41" s="22">
        <v>40</v>
      </c>
      <c r="B41" s="21" t="s">
        <v>159</v>
      </c>
      <c r="C41" s="22" t="s">
        <v>249</v>
      </c>
      <c r="D41" s="25">
        <v>499</v>
      </c>
      <c r="E41" s="35"/>
      <c r="F41" s="36">
        <f t="shared" si="0"/>
        <v>0</v>
      </c>
    </row>
    <row r="42" spans="1:6" x14ac:dyDescent="0.3">
      <c r="A42" s="15">
        <v>41</v>
      </c>
      <c r="B42" s="24" t="s">
        <v>59</v>
      </c>
      <c r="C42" s="15" t="s">
        <v>250</v>
      </c>
      <c r="D42" s="26">
        <v>699</v>
      </c>
      <c r="E42" s="37"/>
      <c r="F42" s="38">
        <f t="shared" si="0"/>
        <v>0</v>
      </c>
    </row>
    <row r="43" spans="1:6" x14ac:dyDescent="0.3">
      <c r="A43" s="22">
        <v>42</v>
      </c>
      <c r="B43" s="21" t="s">
        <v>160</v>
      </c>
      <c r="C43" s="22" t="s">
        <v>251</v>
      </c>
      <c r="D43" s="25">
        <v>699</v>
      </c>
      <c r="E43" s="35"/>
      <c r="F43" s="36">
        <f t="shared" si="0"/>
        <v>0</v>
      </c>
    </row>
    <row r="44" spans="1:6" x14ac:dyDescent="0.3">
      <c r="A44" s="15">
        <v>43</v>
      </c>
      <c r="B44" s="24" t="s">
        <v>56</v>
      </c>
      <c r="C44" s="15" t="s">
        <v>252</v>
      </c>
      <c r="D44" s="26">
        <v>799</v>
      </c>
      <c r="E44" s="37"/>
      <c r="F44" s="38">
        <f t="shared" si="0"/>
        <v>0</v>
      </c>
    </row>
    <row r="45" spans="1:6" x14ac:dyDescent="0.3">
      <c r="A45" s="22">
        <v>44</v>
      </c>
      <c r="B45" s="21" t="s">
        <v>36</v>
      </c>
      <c r="C45" s="22" t="s">
        <v>253</v>
      </c>
      <c r="D45" s="25">
        <v>999</v>
      </c>
      <c r="E45" s="35"/>
      <c r="F45" s="36">
        <f t="shared" si="0"/>
        <v>0</v>
      </c>
    </row>
    <row r="46" spans="1:6" x14ac:dyDescent="0.3">
      <c r="A46" s="15">
        <v>45</v>
      </c>
      <c r="B46" s="24" t="s">
        <v>57</v>
      </c>
      <c r="C46" s="15" t="s">
        <v>254</v>
      </c>
      <c r="D46" s="26">
        <v>1299</v>
      </c>
      <c r="E46" s="37"/>
      <c r="F46" s="38">
        <f t="shared" si="0"/>
        <v>0</v>
      </c>
    </row>
    <row r="47" spans="1:6" x14ac:dyDescent="0.3">
      <c r="A47" s="22">
        <v>46</v>
      </c>
      <c r="B47" s="21" t="s">
        <v>161</v>
      </c>
      <c r="C47" s="22" t="s">
        <v>255</v>
      </c>
      <c r="D47" s="25">
        <v>1499</v>
      </c>
      <c r="E47" s="35"/>
      <c r="F47" s="36">
        <f t="shared" si="0"/>
        <v>0</v>
      </c>
    </row>
    <row r="48" spans="1:6" x14ac:dyDescent="0.3">
      <c r="A48" s="15">
        <v>47</v>
      </c>
      <c r="B48" s="24" t="s">
        <v>162</v>
      </c>
      <c r="C48" s="15" t="s">
        <v>256</v>
      </c>
      <c r="D48" s="26">
        <v>1799</v>
      </c>
      <c r="E48" s="37"/>
      <c r="F48" s="38">
        <f t="shared" si="0"/>
        <v>0</v>
      </c>
    </row>
    <row r="49" spans="1:6" x14ac:dyDescent="0.3">
      <c r="A49" s="22">
        <v>48</v>
      </c>
      <c r="B49" s="21" t="s">
        <v>163</v>
      </c>
      <c r="C49" s="22" t="s">
        <v>257</v>
      </c>
      <c r="D49" s="25">
        <v>49</v>
      </c>
      <c r="E49" s="35"/>
      <c r="F49" s="36">
        <f t="shared" si="0"/>
        <v>0</v>
      </c>
    </row>
    <row r="50" spans="1:6" x14ac:dyDescent="0.3">
      <c r="A50" s="15">
        <v>48</v>
      </c>
      <c r="B50" s="24" t="s">
        <v>163</v>
      </c>
      <c r="C50" s="15" t="s">
        <v>258</v>
      </c>
      <c r="D50" s="26">
        <v>99</v>
      </c>
      <c r="E50" s="37"/>
      <c r="F50" s="38">
        <f t="shared" si="0"/>
        <v>0</v>
      </c>
    </row>
    <row r="51" spans="1:6" x14ac:dyDescent="0.3">
      <c r="A51" s="22">
        <v>49</v>
      </c>
      <c r="B51" s="21" t="s">
        <v>72</v>
      </c>
      <c r="C51" s="22" t="s">
        <v>259</v>
      </c>
      <c r="D51" s="25">
        <v>89</v>
      </c>
      <c r="E51" s="35"/>
      <c r="F51" s="36">
        <f t="shared" si="0"/>
        <v>0</v>
      </c>
    </row>
    <row r="52" spans="1:6" x14ac:dyDescent="0.3">
      <c r="A52" s="15">
        <v>50</v>
      </c>
      <c r="B52" s="24" t="s">
        <v>70</v>
      </c>
      <c r="C52" s="15" t="s">
        <v>260</v>
      </c>
      <c r="D52" s="26">
        <v>129</v>
      </c>
      <c r="E52" s="37"/>
      <c r="F52" s="38">
        <f t="shared" si="0"/>
        <v>0</v>
      </c>
    </row>
    <row r="53" spans="1:6" x14ac:dyDescent="0.3">
      <c r="A53" s="22">
        <v>51</v>
      </c>
      <c r="B53" s="21" t="s">
        <v>68</v>
      </c>
      <c r="C53" s="22" t="s">
        <v>261</v>
      </c>
      <c r="D53" s="25">
        <v>199</v>
      </c>
      <c r="E53" s="35"/>
      <c r="F53" s="36">
        <f t="shared" si="0"/>
        <v>0</v>
      </c>
    </row>
    <row r="54" spans="1:6" x14ac:dyDescent="0.3">
      <c r="A54" s="15">
        <v>52</v>
      </c>
      <c r="B54" s="24" t="s">
        <v>164</v>
      </c>
      <c r="C54" s="15" t="s">
        <v>262</v>
      </c>
      <c r="D54" s="26">
        <v>199</v>
      </c>
      <c r="E54" s="37"/>
      <c r="F54" s="38">
        <f t="shared" si="0"/>
        <v>0</v>
      </c>
    </row>
    <row r="55" spans="1:6" x14ac:dyDescent="0.3">
      <c r="A55" s="22">
        <v>53</v>
      </c>
      <c r="B55" s="21" t="s">
        <v>69</v>
      </c>
      <c r="C55" s="22" t="s">
        <v>263</v>
      </c>
      <c r="D55" s="25">
        <v>299</v>
      </c>
      <c r="E55" s="35"/>
      <c r="F55" s="36">
        <f t="shared" si="0"/>
        <v>0</v>
      </c>
    </row>
    <row r="56" spans="1:6" x14ac:dyDescent="0.3">
      <c r="A56" s="15">
        <v>54</v>
      </c>
      <c r="B56" s="24" t="s">
        <v>71</v>
      </c>
      <c r="C56" s="15" t="s">
        <v>264</v>
      </c>
      <c r="D56" s="26">
        <v>99</v>
      </c>
      <c r="E56" s="37"/>
      <c r="F56" s="38">
        <f t="shared" si="0"/>
        <v>0</v>
      </c>
    </row>
    <row r="57" spans="1:6" x14ac:dyDescent="0.3">
      <c r="A57" s="22">
        <v>55</v>
      </c>
      <c r="B57" s="21" t="s">
        <v>73</v>
      </c>
      <c r="C57" s="22" t="s">
        <v>265</v>
      </c>
      <c r="D57" s="25">
        <v>59</v>
      </c>
      <c r="E57" s="35"/>
      <c r="F57" s="36">
        <f t="shared" si="0"/>
        <v>0</v>
      </c>
    </row>
    <row r="58" spans="1:6" x14ac:dyDescent="0.3">
      <c r="A58" s="15">
        <v>55</v>
      </c>
      <c r="B58" s="24" t="s">
        <v>73</v>
      </c>
      <c r="C58" s="15" t="s">
        <v>266</v>
      </c>
      <c r="D58" s="26">
        <v>99</v>
      </c>
      <c r="E58" s="37"/>
      <c r="F58" s="38">
        <f t="shared" si="0"/>
        <v>0</v>
      </c>
    </row>
    <row r="59" spans="1:6" x14ac:dyDescent="0.3">
      <c r="A59" s="22">
        <v>56</v>
      </c>
      <c r="B59" s="21" t="s">
        <v>78</v>
      </c>
      <c r="C59" s="22" t="s">
        <v>267</v>
      </c>
      <c r="D59" s="25">
        <v>149</v>
      </c>
      <c r="E59" s="35"/>
      <c r="F59" s="36">
        <f t="shared" si="0"/>
        <v>0</v>
      </c>
    </row>
    <row r="60" spans="1:6" x14ac:dyDescent="0.3">
      <c r="A60" s="15">
        <v>57</v>
      </c>
      <c r="B60" s="24" t="s">
        <v>165</v>
      </c>
      <c r="C60" s="15" t="s">
        <v>268</v>
      </c>
      <c r="D60" s="26">
        <v>199</v>
      </c>
      <c r="E60" s="37"/>
      <c r="F60" s="38">
        <f t="shared" si="0"/>
        <v>0</v>
      </c>
    </row>
    <row r="61" spans="1:6" x14ac:dyDescent="0.3">
      <c r="A61" s="22">
        <v>58</v>
      </c>
      <c r="B61" s="21" t="s">
        <v>74</v>
      </c>
      <c r="C61" s="22" t="s">
        <v>269</v>
      </c>
      <c r="D61" s="25">
        <v>299</v>
      </c>
      <c r="E61" s="35"/>
      <c r="F61" s="36">
        <f t="shared" si="0"/>
        <v>0</v>
      </c>
    </row>
    <row r="62" spans="1:6" x14ac:dyDescent="0.3">
      <c r="A62" s="15">
        <v>59</v>
      </c>
      <c r="B62" s="24" t="s">
        <v>166</v>
      </c>
      <c r="C62" s="15" t="s">
        <v>270</v>
      </c>
      <c r="D62" s="26">
        <v>99</v>
      </c>
      <c r="E62" s="37"/>
      <c r="F62" s="38">
        <f t="shared" si="0"/>
        <v>0</v>
      </c>
    </row>
    <row r="63" spans="1:6" x14ac:dyDescent="0.3">
      <c r="A63" s="22">
        <v>60</v>
      </c>
      <c r="B63" s="21" t="s">
        <v>76</v>
      </c>
      <c r="C63" s="22" t="s">
        <v>271</v>
      </c>
      <c r="D63" s="25">
        <v>499</v>
      </c>
      <c r="E63" s="35"/>
      <c r="F63" s="36">
        <f t="shared" si="0"/>
        <v>0</v>
      </c>
    </row>
    <row r="64" spans="1:6" x14ac:dyDescent="0.3">
      <c r="A64" s="15">
        <v>61</v>
      </c>
      <c r="B64" s="24" t="s">
        <v>81</v>
      </c>
      <c r="C64" s="15" t="s">
        <v>272</v>
      </c>
      <c r="D64" s="26">
        <v>19.95</v>
      </c>
      <c r="E64" s="37"/>
      <c r="F64" s="38">
        <f t="shared" si="0"/>
        <v>0</v>
      </c>
    </row>
    <row r="65" spans="1:6" x14ac:dyDescent="0.3">
      <c r="A65" s="22">
        <v>62</v>
      </c>
      <c r="B65" s="21" t="s">
        <v>80</v>
      </c>
      <c r="C65" s="22" t="s">
        <v>273</v>
      </c>
      <c r="D65" s="25">
        <v>199</v>
      </c>
      <c r="E65" s="35"/>
      <c r="F65" s="36">
        <f t="shared" si="0"/>
        <v>0</v>
      </c>
    </row>
    <row r="66" spans="1:6" x14ac:dyDescent="0.3">
      <c r="A66" s="15">
        <v>63</v>
      </c>
      <c r="B66" s="24" t="s">
        <v>79</v>
      </c>
      <c r="C66" s="15" t="s">
        <v>274</v>
      </c>
      <c r="D66" s="26">
        <v>99</v>
      </c>
      <c r="E66" s="37"/>
      <c r="F66" s="38">
        <f t="shared" ref="F66:F115" si="1">D66*E66</f>
        <v>0</v>
      </c>
    </row>
    <row r="67" spans="1:6" x14ac:dyDescent="0.3">
      <c r="A67" s="22">
        <v>64</v>
      </c>
      <c r="B67" s="21" t="s">
        <v>167</v>
      </c>
      <c r="C67" s="22" t="s">
        <v>275</v>
      </c>
      <c r="D67" s="25">
        <v>69.95</v>
      </c>
      <c r="E67" s="35"/>
      <c r="F67" s="36">
        <f t="shared" si="1"/>
        <v>0</v>
      </c>
    </row>
    <row r="68" spans="1:6" x14ac:dyDescent="0.3">
      <c r="A68" s="15">
        <v>65</v>
      </c>
      <c r="B68" s="24" t="s">
        <v>77</v>
      </c>
      <c r="C68" s="15" t="s">
        <v>276</v>
      </c>
      <c r="D68" s="26">
        <v>69.95</v>
      </c>
      <c r="E68" s="37"/>
      <c r="F68" s="38">
        <f t="shared" si="1"/>
        <v>0</v>
      </c>
    </row>
    <row r="69" spans="1:6" x14ac:dyDescent="0.3">
      <c r="A69" s="22">
        <v>66</v>
      </c>
      <c r="B69" s="21" t="s">
        <v>168</v>
      </c>
      <c r="C69" s="22" t="s">
        <v>277</v>
      </c>
      <c r="D69" s="25">
        <v>69.95</v>
      </c>
      <c r="E69" s="35"/>
      <c r="F69" s="36">
        <f t="shared" si="1"/>
        <v>0</v>
      </c>
    </row>
    <row r="70" spans="1:6" x14ac:dyDescent="0.3">
      <c r="A70" s="15">
        <v>67</v>
      </c>
      <c r="B70" s="24" t="s">
        <v>169</v>
      </c>
      <c r="C70" s="15" t="s">
        <v>278</v>
      </c>
      <c r="D70" s="26">
        <v>69.95</v>
      </c>
      <c r="E70" s="37"/>
      <c r="F70" s="38">
        <f t="shared" si="1"/>
        <v>0</v>
      </c>
    </row>
    <row r="71" spans="1:6" x14ac:dyDescent="0.3">
      <c r="A71" s="22">
        <v>68</v>
      </c>
      <c r="B71" s="21" t="s">
        <v>170</v>
      </c>
      <c r="C71" s="22" t="s">
        <v>279</v>
      </c>
      <c r="D71" s="25">
        <v>69.95</v>
      </c>
      <c r="E71" s="35"/>
      <c r="F71" s="36">
        <f t="shared" si="1"/>
        <v>0</v>
      </c>
    </row>
    <row r="72" spans="1:6" x14ac:dyDescent="0.3">
      <c r="A72" s="15">
        <v>69</v>
      </c>
      <c r="B72" s="24" t="s">
        <v>171</v>
      </c>
      <c r="C72" s="15" t="s">
        <v>280</v>
      </c>
      <c r="D72" s="26">
        <v>69.95</v>
      </c>
      <c r="E72" s="37"/>
      <c r="F72" s="38">
        <f t="shared" si="1"/>
        <v>0</v>
      </c>
    </row>
    <row r="73" spans="1:6" x14ac:dyDescent="0.3">
      <c r="A73" s="22"/>
      <c r="B73" s="21"/>
      <c r="C73" s="22" t="s">
        <v>172</v>
      </c>
      <c r="D73" s="25">
        <v>175</v>
      </c>
      <c r="E73" s="35"/>
      <c r="F73" s="36">
        <f t="shared" si="1"/>
        <v>0</v>
      </c>
    </row>
    <row r="74" spans="1:6" x14ac:dyDescent="0.3">
      <c r="A74" s="15">
        <v>70</v>
      </c>
      <c r="B74" s="24" t="s">
        <v>75</v>
      </c>
      <c r="C74" s="15" t="s">
        <v>281</v>
      </c>
      <c r="D74" s="26">
        <v>29.95</v>
      </c>
      <c r="E74" s="37"/>
      <c r="F74" s="38">
        <f t="shared" si="1"/>
        <v>0</v>
      </c>
    </row>
    <row r="75" spans="1:6" x14ac:dyDescent="0.3">
      <c r="A75" s="22">
        <v>71</v>
      </c>
      <c r="B75" s="40" t="s">
        <v>173</v>
      </c>
      <c r="C75" s="22" t="s">
        <v>282</v>
      </c>
      <c r="D75" s="25">
        <v>69.95</v>
      </c>
      <c r="E75" s="35"/>
      <c r="F75" s="36">
        <f t="shared" si="1"/>
        <v>0</v>
      </c>
    </row>
    <row r="76" spans="1:6" x14ac:dyDescent="0.3">
      <c r="A76" s="15">
        <v>72</v>
      </c>
      <c r="B76" s="24" t="s">
        <v>174</v>
      </c>
      <c r="C76" s="15" t="s">
        <v>177</v>
      </c>
      <c r="D76" s="26">
        <v>24.95</v>
      </c>
      <c r="E76" s="37"/>
      <c r="F76" s="38">
        <f t="shared" si="1"/>
        <v>0</v>
      </c>
    </row>
    <row r="77" spans="1:6" x14ac:dyDescent="0.3">
      <c r="A77" s="22">
        <v>72</v>
      </c>
      <c r="B77" s="21" t="s">
        <v>174</v>
      </c>
      <c r="C77" s="22" t="s">
        <v>178</v>
      </c>
      <c r="D77" s="25">
        <v>24.95</v>
      </c>
      <c r="E77" s="35"/>
      <c r="F77" s="36">
        <f t="shared" si="1"/>
        <v>0</v>
      </c>
    </row>
    <row r="78" spans="1:6" x14ac:dyDescent="0.3">
      <c r="A78" s="15">
        <v>73</v>
      </c>
      <c r="B78" s="24" t="s">
        <v>175</v>
      </c>
      <c r="C78" s="15" t="s">
        <v>283</v>
      </c>
      <c r="D78" s="26">
        <v>69.95</v>
      </c>
      <c r="E78" s="37"/>
      <c r="F78" s="38">
        <f t="shared" si="1"/>
        <v>0</v>
      </c>
    </row>
    <row r="79" spans="1:6" x14ac:dyDescent="0.3">
      <c r="A79" s="22">
        <v>74</v>
      </c>
      <c r="B79" s="21" t="s">
        <v>176</v>
      </c>
      <c r="C79" s="22" t="s">
        <v>284</v>
      </c>
      <c r="D79" s="25">
        <v>25</v>
      </c>
      <c r="E79" s="35"/>
      <c r="F79" s="36">
        <f t="shared" si="1"/>
        <v>0</v>
      </c>
    </row>
    <row r="80" spans="1:6" x14ac:dyDescent="0.3">
      <c r="A80" s="32" t="s">
        <v>179</v>
      </c>
      <c r="B80" s="27" t="s">
        <v>180</v>
      </c>
      <c r="C80" s="15" t="s">
        <v>181</v>
      </c>
      <c r="D80" s="26">
        <v>99</v>
      </c>
      <c r="E80" s="37"/>
      <c r="F80" s="38">
        <f t="shared" si="1"/>
        <v>0</v>
      </c>
    </row>
    <row r="81" spans="1:6" x14ac:dyDescent="0.3">
      <c r="A81" s="31" t="s">
        <v>182</v>
      </c>
      <c r="B81" s="28" t="s">
        <v>183</v>
      </c>
      <c r="C81" s="22" t="s">
        <v>202</v>
      </c>
      <c r="D81" s="25">
        <v>229</v>
      </c>
      <c r="E81" s="35"/>
      <c r="F81" s="36">
        <f t="shared" si="1"/>
        <v>0</v>
      </c>
    </row>
    <row r="82" spans="1:6" x14ac:dyDescent="0.3">
      <c r="A82" s="32" t="s">
        <v>184</v>
      </c>
      <c r="B82" s="27" t="s">
        <v>185</v>
      </c>
      <c r="C82" s="15" t="s">
        <v>186</v>
      </c>
      <c r="D82" s="26">
        <v>20</v>
      </c>
      <c r="E82" s="37"/>
      <c r="F82" s="38">
        <f t="shared" si="1"/>
        <v>0</v>
      </c>
    </row>
    <row r="83" spans="1:6" x14ac:dyDescent="0.3">
      <c r="A83" s="31" t="s">
        <v>187</v>
      </c>
      <c r="B83" s="28" t="s">
        <v>188</v>
      </c>
      <c r="C83" s="22" t="s">
        <v>189</v>
      </c>
      <c r="D83" s="25">
        <v>899</v>
      </c>
      <c r="E83" s="35"/>
      <c r="F83" s="36">
        <f t="shared" si="1"/>
        <v>0</v>
      </c>
    </row>
    <row r="84" spans="1:6" x14ac:dyDescent="0.3">
      <c r="A84" s="32" t="s">
        <v>190</v>
      </c>
      <c r="B84" s="27" t="s">
        <v>191</v>
      </c>
      <c r="C84" s="15" t="s">
        <v>192</v>
      </c>
      <c r="D84" s="26">
        <v>249</v>
      </c>
      <c r="E84" s="37"/>
      <c r="F84" s="38">
        <f t="shared" si="1"/>
        <v>0</v>
      </c>
    </row>
    <row r="85" spans="1:6" x14ac:dyDescent="0.3">
      <c r="A85" s="31" t="s">
        <v>193</v>
      </c>
      <c r="B85" s="28" t="s">
        <v>194</v>
      </c>
      <c r="C85" s="22" t="s">
        <v>195</v>
      </c>
      <c r="D85" s="25">
        <v>99</v>
      </c>
      <c r="E85" s="35"/>
      <c r="F85" s="36">
        <f t="shared" si="1"/>
        <v>0</v>
      </c>
    </row>
    <row r="86" spans="1:6" x14ac:dyDescent="0.3">
      <c r="A86" s="32" t="s">
        <v>196</v>
      </c>
      <c r="B86" s="27" t="s">
        <v>197</v>
      </c>
      <c r="C86" s="15" t="s">
        <v>198</v>
      </c>
      <c r="D86" s="26">
        <v>399</v>
      </c>
      <c r="E86" s="37"/>
      <c r="F86" s="38">
        <f t="shared" si="1"/>
        <v>0</v>
      </c>
    </row>
    <row r="87" spans="1:6" x14ac:dyDescent="0.3">
      <c r="A87" s="31" t="s">
        <v>199</v>
      </c>
      <c r="B87" s="28" t="s">
        <v>200</v>
      </c>
      <c r="C87" s="22" t="s">
        <v>201</v>
      </c>
      <c r="D87" s="25">
        <v>899</v>
      </c>
      <c r="E87" s="35"/>
      <c r="F87" s="36">
        <f t="shared" si="1"/>
        <v>0</v>
      </c>
    </row>
    <row r="88" spans="1:6" x14ac:dyDescent="0.3">
      <c r="A88" s="32" t="s">
        <v>203</v>
      </c>
      <c r="B88" s="27" t="s">
        <v>98</v>
      </c>
      <c r="C88" s="15" t="s">
        <v>99</v>
      </c>
      <c r="D88" s="26">
        <v>99</v>
      </c>
      <c r="E88" s="37"/>
      <c r="F88" s="38">
        <f t="shared" si="1"/>
        <v>0</v>
      </c>
    </row>
    <row r="89" spans="1:6" x14ac:dyDescent="0.3">
      <c r="A89" s="31" t="s">
        <v>204</v>
      </c>
      <c r="B89" s="28" t="s">
        <v>100</v>
      </c>
      <c r="C89" s="22" t="s">
        <v>101</v>
      </c>
      <c r="D89" s="25">
        <v>799</v>
      </c>
      <c r="E89" s="35"/>
      <c r="F89" s="36">
        <f t="shared" si="1"/>
        <v>0</v>
      </c>
    </row>
    <row r="90" spans="1:6" x14ac:dyDescent="0.3">
      <c r="A90" s="32" t="s">
        <v>205</v>
      </c>
      <c r="B90" s="27" t="s">
        <v>102</v>
      </c>
      <c r="C90" s="15" t="s">
        <v>103</v>
      </c>
      <c r="D90" s="26">
        <v>39</v>
      </c>
      <c r="E90" s="37"/>
      <c r="F90" s="38">
        <f t="shared" si="1"/>
        <v>0</v>
      </c>
    </row>
    <row r="91" spans="1:6" x14ac:dyDescent="0.3">
      <c r="A91" s="31" t="s">
        <v>285</v>
      </c>
      <c r="B91" s="41" t="s">
        <v>286</v>
      </c>
      <c r="C91" s="41" t="s">
        <v>287</v>
      </c>
      <c r="D91" s="33">
        <v>499</v>
      </c>
      <c r="E91" s="35"/>
      <c r="F91" s="36">
        <f t="shared" si="1"/>
        <v>0</v>
      </c>
    </row>
    <row r="92" spans="1:6" x14ac:dyDescent="0.3">
      <c r="A92" s="32" t="s">
        <v>288</v>
      </c>
      <c r="B92" s="42" t="s">
        <v>289</v>
      </c>
      <c r="C92" s="42" t="s">
        <v>290</v>
      </c>
      <c r="D92" s="34">
        <v>299</v>
      </c>
      <c r="E92" s="37"/>
      <c r="F92" s="38">
        <f t="shared" si="1"/>
        <v>0</v>
      </c>
    </row>
    <row r="93" spans="1:6" x14ac:dyDescent="0.3">
      <c r="A93" s="31" t="s">
        <v>93</v>
      </c>
      <c r="B93" s="43" t="s">
        <v>87</v>
      </c>
      <c r="C93" s="43" t="s">
        <v>82</v>
      </c>
      <c r="D93" s="25">
        <v>19.95</v>
      </c>
      <c r="E93" s="35"/>
      <c r="F93" s="36">
        <f t="shared" si="1"/>
        <v>0</v>
      </c>
    </row>
    <row r="94" spans="1:6" x14ac:dyDescent="0.3">
      <c r="A94" s="32" t="s">
        <v>94</v>
      </c>
      <c r="B94" s="44" t="s">
        <v>88</v>
      </c>
      <c r="C94" s="44" t="s">
        <v>83</v>
      </c>
      <c r="D94" s="26">
        <v>19.95</v>
      </c>
      <c r="E94" s="37"/>
      <c r="F94" s="38">
        <f t="shared" si="1"/>
        <v>0</v>
      </c>
    </row>
    <row r="95" spans="1:6" x14ac:dyDescent="0.3">
      <c r="A95" s="31" t="s">
        <v>95</v>
      </c>
      <c r="B95" s="43" t="s">
        <v>89</v>
      </c>
      <c r="C95" s="43" t="s">
        <v>84</v>
      </c>
      <c r="D95" s="25">
        <v>19.95</v>
      </c>
      <c r="E95" s="35"/>
      <c r="F95" s="36">
        <f t="shared" si="1"/>
        <v>0</v>
      </c>
    </row>
    <row r="96" spans="1:6" x14ac:dyDescent="0.3">
      <c r="A96" s="32" t="s">
        <v>96</v>
      </c>
      <c r="B96" s="44" t="s">
        <v>90</v>
      </c>
      <c r="C96" s="44" t="s">
        <v>85</v>
      </c>
      <c r="D96" s="26">
        <v>14.95</v>
      </c>
      <c r="E96" s="37"/>
      <c r="F96" s="38">
        <f t="shared" si="1"/>
        <v>0</v>
      </c>
    </row>
    <row r="97" spans="1:6" x14ac:dyDescent="0.3">
      <c r="A97" s="31" t="s">
        <v>97</v>
      </c>
      <c r="B97" s="43" t="s">
        <v>91</v>
      </c>
      <c r="C97" s="43" t="s">
        <v>86</v>
      </c>
      <c r="D97" s="25">
        <v>19.95</v>
      </c>
      <c r="E97" s="35"/>
      <c r="F97" s="36">
        <f t="shared" si="1"/>
        <v>0</v>
      </c>
    </row>
    <row r="98" spans="1:6" x14ac:dyDescent="0.3">
      <c r="A98" s="32" t="s">
        <v>104</v>
      </c>
      <c r="B98" s="27">
        <v>1100</v>
      </c>
      <c r="C98" s="29" t="s">
        <v>4</v>
      </c>
      <c r="D98" s="26">
        <v>25</v>
      </c>
      <c r="E98" s="37"/>
      <c r="F98" s="38">
        <f t="shared" si="1"/>
        <v>0</v>
      </c>
    </row>
    <row r="99" spans="1:6" x14ac:dyDescent="0.3">
      <c r="A99" s="31" t="s">
        <v>105</v>
      </c>
      <c r="B99" s="28">
        <v>1200</v>
      </c>
      <c r="C99" s="30" t="s">
        <v>5</v>
      </c>
      <c r="D99" s="25">
        <v>20</v>
      </c>
      <c r="E99" s="35"/>
      <c r="F99" s="36">
        <f t="shared" si="1"/>
        <v>0</v>
      </c>
    </row>
    <row r="100" spans="1:6" x14ac:dyDescent="0.3">
      <c r="A100" s="32" t="s">
        <v>106</v>
      </c>
      <c r="B100" s="27" t="s">
        <v>6</v>
      </c>
      <c r="C100" s="29" t="s">
        <v>92</v>
      </c>
      <c r="D100" s="26">
        <v>25</v>
      </c>
      <c r="E100" s="37"/>
      <c r="F100" s="38">
        <f t="shared" si="1"/>
        <v>0</v>
      </c>
    </row>
    <row r="101" spans="1:6" x14ac:dyDescent="0.3">
      <c r="A101" s="31" t="s">
        <v>107</v>
      </c>
      <c r="B101" s="28" t="s">
        <v>7</v>
      </c>
      <c r="C101" s="30" t="s">
        <v>8</v>
      </c>
      <c r="D101" s="25">
        <v>5</v>
      </c>
      <c r="E101" s="35"/>
      <c r="F101" s="36">
        <f t="shared" si="1"/>
        <v>0</v>
      </c>
    </row>
    <row r="102" spans="1:6" x14ac:dyDescent="0.3">
      <c r="A102" s="32" t="s">
        <v>108</v>
      </c>
      <c r="B102" s="27" t="s">
        <v>9</v>
      </c>
      <c r="C102" s="29" t="s">
        <v>10</v>
      </c>
      <c r="D102" s="26">
        <v>5</v>
      </c>
      <c r="E102" s="37"/>
      <c r="F102" s="38">
        <f t="shared" si="1"/>
        <v>0</v>
      </c>
    </row>
    <row r="103" spans="1:6" x14ac:dyDescent="0.3">
      <c r="A103" s="31" t="s">
        <v>109</v>
      </c>
      <c r="B103" s="28" t="s">
        <v>11</v>
      </c>
      <c r="C103" s="30" t="s">
        <v>12</v>
      </c>
      <c r="D103" s="25">
        <v>20</v>
      </c>
      <c r="E103" s="35"/>
      <c r="F103" s="36">
        <f t="shared" si="1"/>
        <v>0</v>
      </c>
    </row>
    <row r="104" spans="1:6" x14ac:dyDescent="0.3">
      <c r="A104" s="32" t="s">
        <v>110</v>
      </c>
      <c r="B104" s="27" t="s">
        <v>13</v>
      </c>
      <c r="C104" s="29" t="s">
        <v>14</v>
      </c>
      <c r="D104" s="26">
        <v>25</v>
      </c>
      <c r="E104" s="37"/>
      <c r="F104" s="38">
        <f t="shared" si="1"/>
        <v>0</v>
      </c>
    </row>
    <row r="105" spans="1:6" x14ac:dyDescent="0.3">
      <c r="A105" s="31" t="s">
        <v>111</v>
      </c>
      <c r="B105" s="28" t="s">
        <v>15</v>
      </c>
      <c r="C105" s="30" t="s">
        <v>16</v>
      </c>
      <c r="D105" s="25">
        <v>29</v>
      </c>
      <c r="E105" s="35"/>
      <c r="F105" s="36">
        <f t="shared" si="1"/>
        <v>0</v>
      </c>
    </row>
    <row r="106" spans="1:6" x14ac:dyDescent="0.3">
      <c r="A106" s="32" t="s">
        <v>112</v>
      </c>
      <c r="B106" s="27" t="s">
        <v>17</v>
      </c>
      <c r="C106" s="29" t="s">
        <v>18</v>
      </c>
      <c r="D106" s="26">
        <v>29</v>
      </c>
      <c r="E106" s="37"/>
      <c r="F106" s="38">
        <f t="shared" si="1"/>
        <v>0</v>
      </c>
    </row>
    <row r="107" spans="1:6" x14ac:dyDescent="0.3">
      <c r="A107" s="31" t="s">
        <v>113</v>
      </c>
      <c r="B107" s="28" t="s">
        <v>19</v>
      </c>
      <c r="C107" s="30" t="s">
        <v>20</v>
      </c>
      <c r="D107" s="25">
        <v>25</v>
      </c>
      <c r="E107" s="35"/>
      <c r="F107" s="36">
        <f t="shared" si="1"/>
        <v>0</v>
      </c>
    </row>
    <row r="108" spans="1:6" x14ac:dyDescent="0.3">
      <c r="A108" s="32" t="s">
        <v>114</v>
      </c>
      <c r="B108" s="27" t="s">
        <v>30</v>
      </c>
      <c r="C108" s="29" t="s">
        <v>31</v>
      </c>
      <c r="D108" s="26">
        <v>20</v>
      </c>
      <c r="E108" s="37"/>
      <c r="F108" s="38">
        <f t="shared" si="1"/>
        <v>0</v>
      </c>
    </row>
    <row r="109" spans="1:6" x14ac:dyDescent="0.3">
      <c r="A109" s="31" t="s">
        <v>115</v>
      </c>
      <c r="B109" s="28" t="s">
        <v>32</v>
      </c>
      <c r="C109" s="30" t="s">
        <v>33</v>
      </c>
      <c r="D109" s="25">
        <v>39</v>
      </c>
      <c r="E109" s="35"/>
      <c r="F109" s="36">
        <f t="shared" si="1"/>
        <v>0</v>
      </c>
    </row>
    <row r="110" spans="1:6" x14ac:dyDescent="0.3">
      <c r="A110" s="32" t="s">
        <v>116</v>
      </c>
      <c r="B110" s="27" t="s">
        <v>34</v>
      </c>
      <c r="C110" s="29" t="s">
        <v>35</v>
      </c>
      <c r="D110" s="26">
        <v>59</v>
      </c>
      <c r="E110" s="37"/>
      <c r="F110" s="38">
        <f t="shared" si="1"/>
        <v>0</v>
      </c>
    </row>
    <row r="111" spans="1:6" x14ac:dyDescent="0.3">
      <c r="A111" s="31" t="s">
        <v>123</v>
      </c>
      <c r="B111" s="28" t="s">
        <v>117</v>
      </c>
      <c r="C111" s="30" t="s">
        <v>118</v>
      </c>
      <c r="D111" s="25">
        <v>99</v>
      </c>
      <c r="E111" s="35"/>
      <c r="F111" s="36">
        <f t="shared" si="1"/>
        <v>0</v>
      </c>
    </row>
    <row r="112" spans="1:6" x14ac:dyDescent="0.3">
      <c r="A112" s="32" t="s">
        <v>124</v>
      </c>
      <c r="B112" s="27" t="s">
        <v>119</v>
      </c>
      <c r="C112" s="29" t="s">
        <v>120</v>
      </c>
      <c r="D112" s="26">
        <v>39</v>
      </c>
      <c r="E112" s="37"/>
      <c r="F112" s="38">
        <f t="shared" si="1"/>
        <v>0</v>
      </c>
    </row>
    <row r="113" spans="1:6" x14ac:dyDescent="0.3">
      <c r="A113" s="31" t="s">
        <v>125</v>
      </c>
      <c r="B113" s="28" t="s">
        <v>121</v>
      </c>
      <c r="C113" s="30" t="s">
        <v>122</v>
      </c>
      <c r="D113" s="25">
        <v>49</v>
      </c>
      <c r="E113" s="35"/>
      <c r="F113" s="36">
        <f t="shared" si="1"/>
        <v>0</v>
      </c>
    </row>
    <row r="114" spans="1:6" x14ac:dyDescent="0.3">
      <c r="A114" s="45" t="s">
        <v>206</v>
      </c>
      <c r="B114" s="27"/>
      <c r="C114" s="29" t="s">
        <v>209</v>
      </c>
      <c r="D114" s="26">
        <v>10</v>
      </c>
      <c r="E114" s="37"/>
      <c r="F114" s="38">
        <f t="shared" si="1"/>
        <v>0</v>
      </c>
    </row>
    <row r="115" spans="1:6" x14ac:dyDescent="0.3">
      <c r="A115" s="46" t="s">
        <v>207</v>
      </c>
      <c r="B115" s="28"/>
      <c r="C115" s="30" t="s">
        <v>208</v>
      </c>
      <c r="D115" s="25">
        <v>20</v>
      </c>
      <c r="E115" s="35"/>
      <c r="F115" s="36">
        <f t="shared" si="1"/>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3</vt:i4>
      </vt:variant>
      <vt:variant>
        <vt:lpstr>Navngivne områder</vt:lpstr>
      </vt:variant>
      <vt:variant>
        <vt:i4>2</vt:i4>
      </vt:variant>
    </vt:vector>
  </HeadingPairs>
  <TitlesOfParts>
    <vt:vector size="5" baseType="lpstr">
      <vt:lpstr>Ark1</vt:lpstr>
      <vt:lpstr>Ark2</vt:lpstr>
      <vt:lpstr>Ark3</vt:lpstr>
      <vt:lpstr>'Ark1'!Udskriftsområde</vt:lpstr>
      <vt:lpstr>'Ark1'!Udskriftstitler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Egon</dc:creator>
  <cp:lastModifiedBy>Egon Sahl Pedersen</cp:lastModifiedBy>
  <cp:lastPrinted>2021-12-01T15:20:23Z</cp:lastPrinted>
  <dcterms:created xsi:type="dcterms:W3CDTF">2016-12-03T12:50:08Z</dcterms:created>
  <dcterms:modified xsi:type="dcterms:W3CDTF">2021-12-01T15:24:17Z</dcterms:modified>
</cp:coreProperties>
</file>